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2\"/>
    </mc:Choice>
  </mc:AlternateContent>
  <xr:revisionPtr revIDLastSave="0" documentId="13_ncr:1_{F44BDFBF-1DDA-46B1-890A-AEE23AAA2FC6}" xr6:coauthVersionLast="47" xr6:coauthVersionMax="47" xr10:uidLastSave="{00000000-0000-0000-0000-000000000000}"/>
  <bookViews>
    <workbookView xWindow="28680" yWindow="-120" windowWidth="29040" windowHeight="15840" tabRatio="879" activeTab="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definedNames>
    <definedName name="_xlnm._FilterDatabase" localSheetId="6" hidden="1">'سود اوراق بهادار و سپرده بانکی'!$A$7:$S$7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K56" i="13"/>
  <c r="G56" i="13"/>
  <c r="I56" i="13"/>
  <c r="E56" i="13"/>
  <c r="Q101" i="12"/>
  <c r="M101" i="12"/>
  <c r="O101" i="12"/>
  <c r="K101" i="12"/>
  <c r="I101" i="12"/>
  <c r="G101" i="12"/>
  <c r="E101" i="12"/>
  <c r="C101" i="12"/>
  <c r="Q37" i="11"/>
  <c r="U37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8" i="11"/>
  <c r="K37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8" i="11"/>
  <c r="I37" i="11"/>
  <c r="C37" i="11"/>
  <c r="E37" i="11"/>
  <c r="G37" i="11"/>
  <c r="M37" i="11"/>
  <c r="O37" i="11"/>
  <c r="S37" i="11"/>
  <c r="Q96" i="10"/>
  <c r="I96" i="10"/>
  <c r="G96" i="10"/>
  <c r="E96" i="10"/>
  <c r="I10" i="10"/>
  <c r="M96" i="10"/>
  <c r="O96" i="10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5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8" i="9"/>
  <c r="M103" i="7"/>
  <c r="M82" i="7"/>
  <c r="M71" i="7"/>
  <c r="M49" i="7"/>
  <c r="M50" i="7"/>
  <c r="M51" i="7"/>
  <c r="M52" i="7"/>
  <c r="M53" i="7"/>
  <c r="M54" i="7"/>
  <c r="S54" i="7"/>
  <c r="S51" i="7"/>
  <c r="S50" i="7"/>
  <c r="O103" i="7"/>
  <c r="S53" i="7"/>
  <c r="S52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2" i="7"/>
  <c r="M73" i="7"/>
  <c r="M74" i="7"/>
  <c r="M75" i="7"/>
  <c r="M76" i="7"/>
  <c r="M77" i="7"/>
  <c r="M78" i="7"/>
  <c r="M79" i="7"/>
  <c r="M80" i="7"/>
  <c r="M81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8" i="7"/>
  <c r="I103" i="7"/>
  <c r="S40" i="6"/>
  <c r="AK52" i="3"/>
  <c r="S52" i="3"/>
  <c r="Q52" i="3"/>
  <c r="Y14" i="1"/>
  <c r="E9" i="14"/>
  <c r="C9" i="14"/>
  <c r="O55" i="9"/>
  <c r="M55" i="9"/>
  <c r="G55" i="9"/>
  <c r="E55" i="9"/>
  <c r="S15" i="8"/>
  <c r="Q15" i="8"/>
  <c r="O15" i="8"/>
  <c r="M15" i="8"/>
  <c r="K15" i="8"/>
  <c r="I15" i="8"/>
  <c r="Q103" i="7"/>
  <c r="K103" i="7"/>
  <c r="Q40" i="6"/>
  <c r="O40" i="6"/>
  <c r="M40" i="6"/>
  <c r="K40" i="6"/>
  <c r="AI52" i="3"/>
  <c r="AG52" i="3"/>
  <c r="AA52" i="3"/>
  <c r="W52" i="3"/>
  <c r="W14" i="1"/>
  <c r="U14" i="1"/>
  <c r="O14" i="1"/>
  <c r="K14" i="1"/>
  <c r="G14" i="1"/>
  <c r="E14" i="1"/>
  <c r="I55" i="9" l="1"/>
  <c r="S103" i="7"/>
</calcChain>
</file>

<file path=xl/sharedStrings.xml><?xml version="1.0" encoding="utf-8"?>
<sst xmlns="http://schemas.openxmlformats.org/spreadsheetml/2006/main" count="2173" uniqueCount="418">
  <si>
    <t>صندوق سرمایه‌گذاری ثابت آوند مفید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</si>
  <si>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</si>
  <si>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</si>
  <si>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</si>
  <si>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</si>
  <si>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</si>
  <si>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</si>
  <si>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</si>
  <si>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</si>
  <si>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</si>
  <si>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</si>
  <si>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</si>
  <si>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</si>
  <si>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</si>
  <si>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</si>
  <si>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</si>
  <si>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0.00%</t>
  </si>
  <si>
    <t>سرمایه‌گذاری‌بهمن‌</t>
  </si>
  <si>
    <t>گروه انتخاب الکترونیک آرمان</t>
  </si>
  <si>
    <t>گروه توسعه مالی مهرآیندگان</t>
  </si>
  <si>
    <t>امتیاز تسهیلات مسکن سال1403</t>
  </si>
  <si>
    <t/>
  </si>
  <si>
    <t>تعداد اوراق تبعی</t>
  </si>
  <si>
    <t>قیمت اعمال</t>
  </si>
  <si>
    <t>تاریخ اعمال</t>
  </si>
  <si>
    <t>نرخ موثر</t>
  </si>
  <si>
    <t>اختیارف ت ومهان-7025-03/11/29</t>
  </si>
  <si>
    <t>1403/11/29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</si>
  <si>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</si>
  <si>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</si>
  <si>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</si>
  <si>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</si>
  <si>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</si>
  <si>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</si>
  <si>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</si>
  <si>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</si>
  <si>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</si>
  <si>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</si>
  <si>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</si>
  <si>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</si>
  <si>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</si>
  <si>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</si>
  <si>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اسناد خزانه-م10بودجه00-031115</t>
  </si>
  <si>
    <t>1400/07/06</t>
  </si>
  <si>
    <t>1403/11/15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</si>
  <si>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</si>
  <si>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</si>
  <si>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</si>
  <si>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</si>
  <si>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</si>
  <si>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</si>
  <si>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</si>
  <si>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</si>
  <si>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</si>
  <si>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</si>
  <si>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</si>
  <si>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</si>
  <si>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</si>
  <si>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</si>
  <si>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</si>
  <si>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</si>
  <si>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</si>
  <si>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اسنادخزانه-م2بودجه02-050923</t>
  </si>
  <si>
    <t>1405/09/23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</si>
  <si>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</si>
  <si>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</si>
  <si>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</si>
  <si>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</si>
  <si>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</si>
  <si>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</si>
  <si>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</si>
  <si>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</si>
  <si>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اسنادخزانه-م5بودجه00-030626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</si>
  <si>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</si>
  <si>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</si>
  <si>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</si>
  <si>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</si>
  <si>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</si>
  <si>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</si>
  <si>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</si>
  <si>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</si>
  <si>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</si>
  <si>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</si>
  <si>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</si>
  <si>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</si>
  <si>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</si>
  <si>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</si>
  <si>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</si>
  <si>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</si>
  <si>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</si>
  <si>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</si>
  <si>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</si>
  <si>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</si>
  <si>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</si>
  <si>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</si>
  <si>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</si>
  <si>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</si>
  <si>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</si>
  <si>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</si>
  <si>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فارس147- 3ماهه18%</t>
  </si>
  <si>
    <t>1399/07/13</t>
  </si>
  <si>
    <t>1403/07/13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</si>
  <si>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</si>
  <si>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</si>
  <si>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</si>
  <si>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</si>
  <si>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</si>
  <si>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</si>
  <si>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فخوز412-بدون ضامن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</si>
  <si>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</si>
  <si>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</si>
  <si>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</si>
  <si>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</si>
  <si>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</si>
  <si>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</si>
  <si>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</si>
  <si>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</si>
  <si>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</si>
  <si>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</si>
  <si>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</si>
  <si>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</si>
  <si>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</si>
  <si>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</si>
  <si>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</si>
  <si>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</si>
  <si>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</si>
  <si>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</si>
  <si>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</si>
  <si>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</si>
  <si>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</si>
  <si>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</si>
  <si>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دولت138-ش.خ031004</t>
  </si>
  <si>
    <t>1402/07/04</t>
  </si>
  <si>
    <t>1403/10/04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</si>
  <si>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</si>
  <si>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</si>
  <si>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</si>
  <si>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</si>
  <si>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</si>
  <si>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</si>
  <si>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</si>
  <si>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</si>
  <si>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</si>
  <si>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</si>
  <si>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</si>
  <si>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</si>
  <si>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</si>
  <si>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</si>
  <si>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</si>
  <si>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کرمان موتور14030915</t>
  </si>
  <si>
    <t>1400/09/15</t>
  </si>
  <si>
    <t>1403/09/15</t>
  </si>
  <si>
    <t>مرابحه عام دولت5-ش.خ 0309</t>
  </si>
  <si>
    <t>1399/09/05</t>
  </si>
  <si>
    <t>1403/09/05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</si>
  <si>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</si>
  <si>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</si>
  <si>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</si>
  <si>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</si>
  <si>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</si>
  <si>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2.31%</t>
  </si>
  <si>
    <t>6.04%</t>
  </si>
  <si>
    <t>-3.86%</t>
  </si>
  <si>
    <t>6.38%</t>
  </si>
  <si>
    <t>-1.66%</t>
  </si>
  <si>
    <t>0.43%</t>
  </si>
  <si>
    <t>-0.14%</t>
  </si>
  <si>
    <t>1.54%</t>
  </si>
  <si>
    <t>4.53%</t>
  </si>
  <si>
    <t>2.78%</t>
  </si>
  <si>
    <t>2.81%</t>
  </si>
  <si>
    <t>-9.30%</t>
  </si>
  <si>
    <t>-0.55%</t>
  </si>
  <si>
    <t>1.01%</t>
  </si>
  <si>
    <t>-2.76%</t>
  </si>
  <si>
    <t>5.43%</t>
  </si>
  <si>
    <t>6.35%</t>
  </si>
  <si>
    <t>9.83%</t>
  </si>
  <si>
    <t>8.19%</t>
  </si>
  <si>
    <t>-3.30%</t>
  </si>
  <si>
    <t>-2.60%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</si>
  <si>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</si>
  <si>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</si>
  <si>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</si>
  <si>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</si>
  <si>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</si>
  <si>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</si>
  <si>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</si>
  <si>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</si>
  <si>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</si>
  <si>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</si>
  <si>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</si>
  <si>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</si>
  <si>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</si>
  <si>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</si>
  <si>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</si>
  <si>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</si>
  <si>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</si>
  <si>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</si>
  <si>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</si>
  <si>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</si>
  <si>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</si>
  <si>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</si>
  <si>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</si>
  <si>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</si>
  <si>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</si>
  <si>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207-307-16111111-1</t>
  </si>
  <si>
    <t>سپرده بلند مدت</t>
  </si>
  <si>
    <t>1402/09/06</t>
  </si>
  <si>
    <t>بانک تجارت کار</t>
  </si>
  <si>
    <t>11146821</t>
  </si>
  <si>
    <t>1402/10/04</t>
  </si>
  <si>
    <t>بانک خاورمیانه آفریقا</t>
  </si>
  <si>
    <t>100960935000000386</t>
  </si>
  <si>
    <t>1402/10/13</t>
  </si>
  <si>
    <t>بانک اقتصاد نوین اقدسیه</t>
  </si>
  <si>
    <t>216850538930001</t>
  </si>
  <si>
    <t>1402/10/25</t>
  </si>
  <si>
    <t>216283538930001</t>
  </si>
  <si>
    <t>1402/11/14</t>
  </si>
  <si>
    <t>216283538930002</t>
  </si>
  <si>
    <t>1402/11/16</t>
  </si>
  <si>
    <t>0479601947670</t>
  </si>
  <si>
    <t>1402/11/24</t>
  </si>
  <si>
    <t>بانک ملت چهار راه جهان کودک</t>
  </si>
  <si>
    <t>9102783576</t>
  </si>
  <si>
    <t>1402/12/19</t>
  </si>
  <si>
    <t>9103798508</t>
  </si>
  <si>
    <t>1402/12/20</t>
  </si>
  <si>
    <t>9104471461</t>
  </si>
  <si>
    <t>1402/12/21</t>
  </si>
  <si>
    <t>9109501771</t>
  </si>
  <si>
    <t>1402/12/23</t>
  </si>
  <si>
    <t>9110009496</t>
  </si>
  <si>
    <t>0479602254234</t>
  </si>
  <si>
    <t>1402/12/27</t>
  </si>
  <si>
    <t>0479602273072</t>
  </si>
  <si>
    <t>1402/12/28</t>
  </si>
  <si>
    <t>9114194157</t>
  </si>
  <si>
    <t>1403/01/06</t>
  </si>
  <si>
    <t>0479602313568</t>
  </si>
  <si>
    <t>1403/01/07</t>
  </si>
  <si>
    <t>0479602322689</t>
  </si>
  <si>
    <t>1403/01/08</t>
  </si>
  <si>
    <t>207307161111112</t>
  </si>
  <si>
    <t>1403/01/28</t>
  </si>
  <si>
    <t>207307161111113</t>
  </si>
  <si>
    <t>1403/01/29</t>
  </si>
  <si>
    <t>100960935000000602</t>
  </si>
  <si>
    <t>1403/02/02</t>
  </si>
  <si>
    <t xml:space="preserve">100960935000000605	</t>
  </si>
  <si>
    <t>1403/02/03</t>
  </si>
  <si>
    <t>100960935000000613</t>
  </si>
  <si>
    <t>1403/02/04</t>
  </si>
  <si>
    <t>100960935000000627</t>
  </si>
  <si>
    <t>1403/02/08</t>
  </si>
  <si>
    <t>5600877334138</t>
  </si>
  <si>
    <t>100960935000000674</t>
  </si>
  <si>
    <t>1403/02/12</t>
  </si>
  <si>
    <t>100960935000000733</t>
  </si>
  <si>
    <t>1403/02/22</t>
  </si>
  <si>
    <t>100960935000000757</t>
  </si>
  <si>
    <t>1403/02/26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</si>
  <si>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</si>
  <si>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</si>
  <si>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</si>
  <si>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</si>
  <si>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</si>
  <si>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</si>
  <si>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</si>
  <si>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</si>
  <si>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</si>
  <si>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</si>
  <si>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</si>
  <si>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دولت3-ش.خ0211</t>
  </si>
  <si>
    <t>1402/11/13</t>
  </si>
  <si>
    <t>مرابحه عام دولت3-ش.خ 0208</t>
  </si>
  <si>
    <t>1402/08/13</t>
  </si>
  <si>
    <t>اجاره انرژی پاسارگاد14040302</t>
  </si>
  <si>
    <t>1404/03/01</t>
  </si>
  <si>
    <t>مرابحه عام دولتی65-ش.خ0210</t>
  </si>
  <si>
    <t>1402/10/16</t>
  </si>
  <si>
    <t>مرابحه عام دولتی6-ش.خ0210</t>
  </si>
  <si>
    <t>مرابحه عام دولت5-ش.خ 0209</t>
  </si>
  <si>
    <t>1402/09/27</t>
  </si>
  <si>
    <t>مرابحه عام دولت5-ش.خ 0207</t>
  </si>
  <si>
    <t>1402/07/25</t>
  </si>
  <si>
    <t>مرابحه عام دولت4-ش.خ 0302</t>
  </si>
  <si>
    <t>صکوک اجاره معادن212-6ماهه21%</t>
  </si>
  <si>
    <t>1402/12/14</t>
  </si>
  <si>
    <t>اجاره تابان لوتوس14021206</t>
  </si>
  <si>
    <t>1402/12/06</t>
  </si>
  <si>
    <t>مرابحه زاگرس داروپارسیان060530</t>
  </si>
  <si>
    <t>1406/05/30</t>
  </si>
  <si>
    <t>مرابحه کارنوتجارت یاسین041124</t>
  </si>
  <si>
    <t>1404/11/23</t>
  </si>
  <si>
    <t>صکوک مرابحه فولاد65-بدون ضامن</t>
  </si>
  <si>
    <t>1406/05/22</t>
  </si>
  <si>
    <t>مرابحه عام دولت100-ش.خ021127</t>
  </si>
  <si>
    <t>1402/11/27</t>
  </si>
  <si>
    <t>مرابحه عام دولت127-ش.خ040623</t>
  </si>
  <si>
    <t>1404/06/22</t>
  </si>
  <si>
    <t>مرابحه مطهرضمیر14061223</t>
  </si>
  <si>
    <t>1406/12/23</t>
  </si>
  <si>
    <t>مرابحه قطعات صنایع14051222</t>
  </si>
  <si>
    <t>1405/12/22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</si>
  <si>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</si>
  <si>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</si>
  <si>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</si>
  <si>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</si>
  <si>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</si>
  <si>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</si>
  <si>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</si>
  <si>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</si>
  <si>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</si>
  <si>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</si>
  <si>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1403/01/30</t>
  </si>
  <si>
    <t>فولاد مبارکه اصفهان</t>
  </si>
  <si>
    <t>1402/04/29</t>
  </si>
  <si>
    <t>بانک ملت</t>
  </si>
  <si>
    <t>1402/03/31</t>
  </si>
  <si>
    <t>بانک صادرات ایران</t>
  </si>
  <si>
    <t>پالایش نفت بندرعباس</t>
  </si>
  <si>
    <t>1402/04/28</t>
  </si>
  <si>
    <t>1402/12/22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</si>
  <si>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</si>
  <si>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</si>
  <si>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</si>
  <si>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</si>
  <si>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</si>
  <si>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</si>
  <si>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امتیازتسهیلات مسکن سال1402</t>
  </si>
  <si>
    <t>صندوق س. اهرمی مفید-س</t>
  </si>
  <si>
    <t>س. توسعه و عمران استان کرمان</t>
  </si>
  <si>
    <t>سرمایه گذاری تامین اجتماعی</t>
  </si>
  <si>
    <t>سایپا</t>
  </si>
  <si>
    <t>گام بانک پارسیان0210</t>
  </si>
  <si>
    <t>صکوک اجاره فولاد65-بدون ضامن</t>
  </si>
  <si>
    <t>گام بانک ملت0211</t>
  </si>
  <si>
    <t>گام بانک ملت0208</t>
  </si>
  <si>
    <t>گواهی اعتبارمولد صنعت020930</t>
  </si>
  <si>
    <t>گواهی اعتبار مولد سامان0208</t>
  </si>
  <si>
    <t>گواهی اعتبارمولد رفاه0208</t>
  </si>
  <si>
    <t>گام بانک سینا0206</t>
  </si>
  <si>
    <t>گام بانک صادرات ایران0206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</si>
  <si>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</si>
  <si>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</si>
  <si>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</si>
  <si>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</si>
  <si>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 مولد سپه0208</t>
  </si>
  <si>
    <t>گام بانک تجارت0206</t>
  </si>
  <si>
    <t>گواهی اعتبار مولد رفاه0204</t>
  </si>
  <si>
    <t>گام بانک اقتصاد نوین0205</t>
  </si>
  <si>
    <t>گواهی اعتبار مولد رفاه0203</t>
  </si>
  <si>
    <t>گواهی اعتبار مولد سامان0204</t>
  </si>
  <si>
    <t>گام بانک تجارت0204</t>
  </si>
  <si>
    <t>گام بانک تجارت0203</t>
  </si>
  <si>
    <t>اسنادخزانه-م14بودجه99-021025</t>
  </si>
  <si>
    <t>اسنادخزانه-م11بودجه99-020906</t>
  </si>
  <si>
    <t>اسنادخزانه-م10بودجه99-020807</t>
  </si>
  <si>
    <t>اسنادخزانه-م9بودجه99-020316</t>
  </si>
  <si>
    <t>اسنادخزانه-م7بودجه99-020704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</si>
  <si>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</si>
  <si>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</si>
  <si>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</si>
  <si>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</si>
  <si>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</si>
  <si>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</si>
  <si>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</si>
  <si>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</si>
  <si>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</si>
  <si>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</si>
  <si>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</si>
  <si>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5600928335068</t>
  </si>
  <si>
    <t>5600928335225</t>
  </si>
  <si>
    <t>5600928335357</t>
  </si>
  <si>
    <t>100960935000000267</t>
  </si>
  <si>
    <t>9974113610</t>
  </si>
  <si>
    <t>6153757400</t>
  </si>
  <si>
    <t>6153757451</t>
  </si>
  <si>
    <t>6153757508</t>
  </si>
  <si>
    <t>0479601574704</t>
  </si>
  <si>
    <t>100960935000000381</t>
  </si>
  <si>
    <t>0479601607586</t>
  </si>
  <si>
    <t>0479601637979</t>
  </si>
  <si>
    <t>0479601648774</t>
  </si>
  <si>
    <t>0479601658830</t>
  </si>
  <si>
    <t>0479601665332</t>
  </si>
  <si>
    <t>5600998333860</t>
  </si>
  <si>
    <t>5600877333825</t>
  </si>
  <si>
    <t>5600887334524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</si>
  <si>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</si>
  <si>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</si>
  <si>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</si>
  <si>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</si>
  <si>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1403/02/01</t>
  </si>
  <si>
    <t>اختیار ف.ت.انتخاب-40032-031123</t>
  </si>
  <si>
    <t>1403/11/23</t>
  </si>
  <si>
    <t>جلوگیری از نوسانات ناگهانی</t>
  </si>
  <si>
    <t xml:space="preserve"> سرمایه‌ گذاری‌ بهمن‌</t>
  </si>
  <si>
    <t xml:space="preserve"> سلف موازی پلی اتیلن سبک فیلم</t>
  </si>
  <si>
    <t>اختیارف ت ومهان-7025-(همهان311)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</si>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</sst>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Y15" sqref="Y15"/>
    </sheetView>
  </sheetViews>
  <sheetFormatPr defaultRowHeight="22.5"/>
  <cols>
    <col min="1" max="1" width="32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10" t="s">
        <v>0</v>
      </c>
      <c r="X2" s="10" t="s">
        <v>0</v>
      </c>
      <c r="Y2" s="10" t="s">
        <v>0</v>
      </c>
    </row>
    <row r="3" spans="1:25" ht="2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</row>
    <row r="4" spans="1:25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  <c r="V4" s="10" t="s">
        <v>2</v>
      </c>
      <c r="W4" s="10" t="s">
        <v>2</v>
      </c>
      <c r="X4" s="10" t="s">
        <v>2</v>
      </c>
      <c r="Y4" s="10" t="s">
        <v>2</v>
      </c>
    </row>
    <row r="5" spans="1:25">
      <c r="Y5" s="3"/>
    </row>
    <row r="6" spans="1:25" ht="24.75" thickBot="1">
      <c r="A6" s="9" t="s">
        <v>3</v>
      </c>
      <c r="C6" s="9" t="s">
        <v>395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24">
      <c r="A7" s="9" t="s">
        <v>3</v>
      </c>
      <c r="C7" s="9" t="s">
        <v>7</v>
      </c>
      <c r="E7" s="9" t="s">
        <v>8</v>
      </c>
      <c r="G7" s="9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24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5" ht="24">
      <c r="A9" s="2" t="s">
        <v>15</v>
      </c>
      <c r="C9" s="3">
        <v>356555</v>
      </c>
      <c r="E9" s="3">
        <v>1103045999</v>
      </c>
      <c r="G9" s="3">
        <v>787618093.90720999</v>
      </c>
      <c r="I9" s="3">
        <v>0</v>
      </c>
      <c r="K9" s="3">
        <v>0</v>
      </c>
      <c r="M9" s="3">
        <v>0</v>
      </c>
      <c r="O9" s="3">
        <v>0</v>
      </c>
      <c r="Q9" s="3">
        <v>356555</v>
      </c>
      <c r="S9" s="3">
        <v>2219</v>
      </c>
      <c r="U9" s="3">
        <v>1103045999</v>
      </c>
      <c r="W9" s="3">
        <v>786908847.53718996</v>
      </c>
      <c r="Y9" s="5">
        <v>1.4731177470300418E-5</v>
      </c>
    </row>
    <row r="10" spans="1:25" ht="24">
      <c r="A10" s="2" t="s">
        <v>17</v>
      </c>
      <c r="C10" s="3">
        <v>187000000</v>
      </c>
      <c r="E10" s="3">
        <v>511803013500</v>
      </c>
      <c r="G10" s="3">
        <v>534340174082</v>
      </c>
      <c r="I10" s="3">
        <v>0</v>
      </c>
      <c r="K10" s="3">
        <v>0</v>
      </c>
      <c r="M10" s="3">
        <v>-1</v>
      </c>
      <c r="O10" s="3">
        <v>1</v>
      </c>
      <c r="Q10" s="3">
        <v>186999999</v>
      </c>
      <c r="S10" s="3">
        <v>2927</v>
      </c>
      <c r="U10" s="3">
        <v>511803010763</v>
      </c>
      <c r="W10" s="3">
        <v>544383460206.85797</v>
      </c>
      <c r="Y10" s="5">
        <v>1.0191027066606271E-2</v>
      </c>
    </row>
    <row r="11" spans="1:25" ht="24">
      <c r="A11" s="2" t="s">
        <v>18</v>
      </c>
      <c r="C11" s="3">
        <v>17240000</v>
      </c>
      <c r="E11" s="3">
        <v>500073736060</v>
      </c>
      <c r="G11" s="3">
        <v>524702913201.67999</v>
      </c>
      <c r="I11" s="3">
        <v>247119200</v>
      </c>
      <c r="K11" s="3">
        <v>0</v>
      </c>
      <c r="M11" s="3">
        <v>-1</v>
      </c>
      <c r="O11" s="3">
        <v>1</v>
      </c>
      <c r="Q11" s="3">
        <v>264359199</v>
      </c>
      <c r="S11" s="3">
        <v>2033</v>
      </c>
      <c r="U11" s="3">
        <v>500073734168</v>
      </c>
      <c r="W11" s="3">
        <v>534530389448.01001</v>
      </c>
      <c r="Y11" s="5">
        <v>1.0006574528767501E-2</v>
      </c>
    </row>
    <row r="12" spans="1:25" ht="24">
      <c r="A12" s="2" t="s">
        <v>19</v>
      </c>
      <c r="C12" s="3">
        <v>178000000</v>
      </c>
      <c r="E12" s="3">
        <v>1050537938515</v>
      </c>
      <c r="G12" s="3">
        <v>1058318792888</v>
      </c>
      <c r="I12" s="3">
        <v>200000000</v>
      </c>
      <c r="K12" s="3">
        <v>1180222440000</v>
      </c>
      <c r="M12" s="3">
        <v>0</v>
      </c>
      <c r="O12" s="3">
        <v>0</v>
      </c>
      <c r="Q12" s="3">
        <v>378000000</v>
      </c>
      <c r="S12" s="3">
        <v>5965</v>
      </c>
      <c r="U12" s="3">
        <v>2230960402015</v>
      </c>
      <c r="W12" s="3">
        <v>2242553656140</v>
      </c>
      <c r="Y12" s="5">
        <v>4.198129935717633E-2</v>
      </c>
    </row>
    <row r="13" spans="1:25" ht="24">
      <c r="A13" s="2" t="s">
        <v>20</v>
      </c>
      <c r="C13" s="3">
        <v>0</v>
      </c>
      <c r="E13" s="3">
        <v>0</v>
      </c>
      <c r="G13" s="3">
        <v>0</v>
      </c>
      <c r="I13" s="3">
        <v>18412</v>
      </c>
      <c r="K13" s="3">
        <v>19708698941.256001</v>
      </c>
      <c r="M13" s="3">
        <v>-18412</v>
      </c>
      <c r="O13" s="3">
        <v>19708698948</v>
      </c>
      <c r="Q13" s="3">
        <v>0</v>
      </c>
      <c r="S13" s="3">
        <v>0</v>
      </c>
      <c r="U13" s="3">
        <v>0</v>
      </c>
      <c r="W13" s="3">
        <v>0</v>
      </c>
      <c r="Y13" s="5">
        <v>0</v>
      </c>
    </row>
    <row r="14" spans="1:25">
      <c r="A14" s="1" t="s">
        <v>21</v>
      </c>
      <c r="C14" s="1" t="s">
        <v>21</v>
      </c>
      <c r="E14" s="4">
        <f>SUM(E9:E13)</f>
        <v>2063517734074</v>
      </c>
      <c r="G14" s="4">
        <f>SUM(G9:G13)</f>
        <v>2118149498265.5872</v>
      </c>
      <c r="I14" s="1" t="s">
        <v>21</v>
      </c>
      <c r="K14" s="4">
        <f>SUM(K9:K13)</f>
        <v>1199931138941.2561</v>
      </c>
      <c r="M14" s="1" t="s">
        <v>21</v>
      </c>
      <c r="O14" s="4">
        <f>SUM(O9:O13)</f>
        <v>19708698950</v>
      </c>
      <c r="Q14" s="1" t="s">
        <v>21</v>
      </c>
      <c r="S14" s="1" t="s">
        <v>21</v>
      </c>
      <c r="U14" s="4">
        <f>SUM(U9:U13)</f>
        <v>3243940192945</v>
      </c>
      <c r="W14" s="4">
        <f>SUM(W9:W13)</f>
        <v>3322254414642.4053</v>
      </c>
      <c r="Y14" s="6">
        <f>SUM(Y9:Y13)</f>
        <v>6.2193632130020403E-2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8"/>
  <sheetViews>
    <sheetView rightToLeft="1" topLeftCell="A73" workbookViewId="0">
      <selection activeCell="Q22" sqref="Q22:Q81"/>
    </sheetView>
  </sheetViews>
  <sheetFormatPr defaultRowHeight="22.5"/>
  <cols>
    <col min="1" max="1" width="38.57031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  <c r="L3" s="10" t="s">
        <v>263</v>
      </c>
      <c r="M3" s="10" t="s">
        <v>263</v>
      </c>
      <c r="N3" s="10" t="s">
        <v>263</v>
      </c>
      <c r="O3" s="10" t="s">
        <v>263</v>
      </c>
      <c r="P3" s="10" t="s">
        <v>263</v>
      </c>
      <c r="Q3" s="10" t="s">
        <v>263</v>
      </c>
    </row>
    <row r="4" spans="1:17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">
      <c r="A6" s="9" t="s">
        <v>3</v>
      </c>
      <c r="C6" s="9" t="s">
        <v>265</v>
      </c>
      <c r="D6" s="9" t="s">
        <v>265</v>
      </c>
      <c r="E6" s="9" t="s">
        <v>265</v>
      </c>
      <c r="F6" s="9" t="s">
        <v>265</v>
      </c>
      <c r="G6" s="9" t="s">
        <v>265</v>
      </c>
      <c r="H6" s="9" t="s">
        <v>265</v>
      </c>
      <c r="I6" s="9" t="s">
        <v>265</v>
      </c>
      <c r="K6" s="9" t="s">
        <v>266</v>
      </c>
      <c r="L6" s="9" t="s">
        <v>266</v>
      </c>
      <c r="M6" s="9" t="s">
        <v>266</v>
      </c>
      <c r="N6" s="9" t="s">
        <v>266</v>
      </c>
      <c r="O6" s="9" t="s">
        <v>266</v>
      </c>
      <c r="P6" s="9" t="s">
        <v>266</v>
      </c>
      <c r="Q6" s="9" t="s">
        <v>266</v>
      </c>
    </row>
    <row r="7" spans="1:17" ht="24">
      <c r="A7" s="9" t="s">
        <v>3</v>
      </c>
      <c r="C7" s="9" t="s">
        <v>7</v>
      </c>
      <c r="E7" s="9" t="s">
        <v>327</v>
      </c>
      <c r="G7" s="9" t="s">
        <v>328</v>
      </c>
      <c r="I7" s="9" t="s">
        <v>330</v>
      </c>
      <c r="K7" s="9" t="s">
        <v>7</v>
      </c>
      <c r="M7" s="9" t="s">
        <v>327</v>
      </c>
      <c r="O7" s="9" t="s">
        <v>328</v>
      </c>
      <c r="Q7" s="9" t="s">
        <v>330</v>
      </c>
    </row>
    <row r="8" spans="1:17" ht="24">
      <c r="A8" s="2" t="s">
        <v>17</v>
      </c>
      <c r="C8" s="3">
        <v>1</v>
      </c>
      <c r="E8" s="3">
        <v>1</v>
      </c>
      <c r="G8" s="3">
        <v>2737</v>
      </c>
      <c r="I8" s="3">
        <v>-2736</v>
      </c>
      <c r="K8" s="3">
        <v>1</v>
      </c>
      <c r="M8" s="3">
        <v>1</v>
      </c>
      <c r="O8" s="3">
        <v>2737</v>
      </c>
      <c r="Q8" s="3">
        <v>-2736</v>
      </c>
    </row>
    <row r="9" spans="1:17" ht="24">
      <c r="A9" s="2" t="s">
        <v>18</v>
      </c>
      <c r="C9" s="3">
        <v>1</v>
      </c>
      <c r="E9" s="3">
        <v>1</v>
      </c>
      <c r="G9" s="3">
        <v>1892</v>
      </c>
      <c r="I9" s="3">
        <v>-1891</v>
      </c>
      <c r="K9" s="3">
        <v>1</v>
      </c>
      <c r="M9" s="3">
        <v>1</v>
      </c>
      <c r="O9" s="3">
        <v>1892</v>
      </c>
      <c r="Q9" s="3">
        <v>-1891</v>
      </c>
    </row>
    <row r="10" spans="1:17" ht="24">
      <c r="A10" s="2" t="s">
        <v>20</v>
      </c>
      <c r="C10" s="3">
        <v>18412</v>
      </c>
      <c r="E10" s="3">
        <v>19708698948</v>
      </c>
      <c r="G10" s="3">
        <v>20271924927</v>
      </c>
      <c r="I10" s="3">
        <f>E10-G10</f>
        <v>-563225979</v>
      </c>
      <c r="K10" s="3">
        <v>18412</v>
      </c>
      <c r="M10" s="3">
        <v>19708698948</v>
      </c>
      <c r="O10" s="3">
        <v>19708698941</v>
      </c>
      <c r="Q10" s="3">
        <v>7</v>
      </c>
    </row>
    <row r="11" spans="1:17" ht="24">
      <c r="A11" s="2" t="s">
        <v>331</v>
      </c>
      <c r="C11" s="3">
        <v>0</v>
      </c>
      <c r="E11" s="3">
        <v>0</v>
      </c>
      <c r="G11" s="3">
        <v>0</v>
      </c>
      <c r="I11" s="3">
        <v>0</v>
      </c>
      <c r="K11" s="3">
        <v>80452</v>
      </c>
      <c r="M11" s="3">
        <v>97328306797</v>
      </c>
      <c r="O11" s="3">
        <v>80452</v>
      </c>
      <c r="Q11" s="3">
        <v>97328226345</v>
      </c>
    </row>
    <row r="12" spans="1:17" ht="24">
      <c r="A12" s="2" t="s">
        <v>332</v>
      </c>
      <c r="C12" s="3">
        <v>0</v>
      </c>
      <c r="E12" s="3">
        <v>0</v>
      </c>
      <c r="G12" s="3">
        <v>0</v>
      </c>
      <c r="I12" s="3">
        <v>0</v>
      </c>
      <c r="K12" s="3">
        <v>130000</v>
      </c>
      <c r="M12" s="3">
        <v>2134053655</v>
      </c>
      <c r="O12" s="3">
        <v>2344648183</v>
      </c>
      <c r="Q12" s="3">
        <v>-210594528</v>
      </c>
    </row>
    <row r="13" spans="1:17" ht="24">
      <c r="A13" s="2" t="s">
        <v>325</v>
      </c>
      <c r="C13" s="3">
        <v>0</v>
      </c>
      <c r="E13" s="3">
        <v>0</v>
      </c>
      <c r="G13" s="3">
        <v>0</v>
      </c>
      <c r="I13" s="3">
        <v>0</v>
      </c>
      <c r="K13" s="3">
        <v>10000</v>
      </c>
      <c r="M13" s="3">
        <v>1010793754</v>
      </c>
      <c r="O13" s="3">
        <v>1015380588</v>
      </c>
      <c r="Q13" s="3">
        <v>-4586834</v>
      </c>
    </row>
    <row r="14" spans="1:17" ht="24">
      <c r="A14" s="2" t="s">
        <v>15</v>
      </c>
      <c r="C14" s="3">
        <v>0</v>
      </c>
      <c r="E14" s="3">
        <v>0</v>
      </c>
      <c r="G14" s="3">
        <v>0</v>
      </c>
      <c r="I14" s="3">
        <v>0</v>
      </c>
      <c r="K14" s="3">
        <v>199001</v>
      </c>
      <c r="M14" s="3">
        <v>535465276</v>
      </c>
      <c r="O14" s="3">
        <v>615633652</v>
      </c>
      <c r="Q14" s="3">
        <v>-80168376</v>
      </c>
    </row>
    <row r="15" spans="1:17" ht="24">
      <c r="A15" s="2" t="s">
        <v>319</v>
      </c>
      <c r="C15" s="3">
        <v>0</v>
      </c>
      <c r="E15" s="3">
        <v>0</v>
      </c>
      <c r="G15" s="3">
        <v>0</v>
      </c>
      <c r="I15" s="3">
        <v>0</v>
      </c>
      <c r="K15" s="3">
        <v>8000</v>
      </c>
      <c r="M15" s="3">
        <v>35104770</v>
      </c>
      <c r="O15" s="3">
        <v>41500588</v>
      </c>
      <c r="Q15" s="3">
        <v>-6395818</v>
      </c>
    </row>
    <row r="16" spans="1:17" ht="24">
      <c r="A16" s="2" t="s">
        <v>321</v>
      </c>
      <c r="C16" s="3">
        <v>0</v>
      </c>
      <c r="E16" s="3">
        <v>0</v>
      </c>
      <c r="G16" s="3">
        <v>0</v>
      </c>
      <c r="I16" s="3">
        <v>0</v>
      </c>
      <c r="K16" s="3">
        <v>3803000</v>
      </c>
      <c r="M16" s="3">
        <v>7516986542</v>
      </c>
      <c r="O16" s="3">
        <v>9505886002</v>
      </c>
      <c r="Q16" s="3">
        <v>-1988899460</v>
      </c>
    </row>
    <row r="17" spans="1:17" ht="24">
      <c r="A17" s="2" t="s">
        <v>317</v>
      </c>
      <c r="C17" s="3">
        <v>0</v>
      </c>
      <c r="E17" s="3">
        <v>0</v>
      </c>
      <c r="G17" s="3">
        <v>0</v>
      </c>
      <c r="I17" s="3">
        <v>0</v>
      </c>
      <c r="K17" s="3">
        <v>15090</v>
      </c>
      <c r="M17" s="3">
        <v>83250730</v>
      </c>
      <c r="O17" s="3">
        <v>85563978</v>
      </c>
      <c r="Q17" s="3">
        <v>-2313248</v>
      </c>
    </row>
    <row r="18" spans="1:17" ht="24">
      <c r="A18" s="2" t="s">
        <v>333</v>
      </c>
      <c r="C18" s="3">
        <v>0</v>
      </c>
      <c r="E18" s="3">
        <v>0</v>
      </c>
      <c r="G18" s="3">
        <v>0</v>
      </c>
      <c r="I18" s="3">
        <v>0</v>
      </c>
      <c r="K18" s="3">
        <v>5097000</v>
      </c>
      <c r="M18" s="3">
        <v>5726666114</v>
      </c>
      <c r="O18" s="3">
        <v>7412416925</v>
      </c>
      <c r="Q18" s="3">
        <v>-1685750811</v>
      </c>
    </row>
    <row r="19" spans="1:17" ht="24">
      <c r="A19" s="2" t="s">
        <v>334</v>
      </c>
      <c r="C19" s="3">
        <v>0</v>
      </c>
      <c r="E19" s="3">
        <v>0</v>
      </c>
      <c r="G19" s="3">
        <v>0</v>
      </c>
      <c r="I19" s="3">
        <v>0</v>
      </c>
      <c r="K19" s="3">
        <v>96000000</v>
      </c>
      <c r="M19" s="3">
        <v>116218723787</v>
      </c>
      <c r="O19" s="3">
        <v>122594601059</v>
      </c>
      <c r="Q19" s="3">
        <v>-6375877272</v>
      </c>
    </row>
    <row r="20" spans="1:17" ht="24">
      <c r="A20" s="2" t="s">
        <v>335</v>
      </c>
      <c r="C20" s="3">
        <v>0</v>
      </c>
      <c r="E20" s="3">
        <v>0</v>
      </c>
      <c r="G20" s="3">
        <v>0</v>
      </c>
      <c r="I20" s="3">
        <v>0</v>
      </c>
      <c r="K20" s="3">
        <v>21942000</v>
      </c>
      <c r="M20" s="3">
        <v>50516075123</v>
      </c>
      <c r="O20" s="3">
        <v>63426861631</v>
      </c>
      <c r="Q20" s="3">
        <v>-12910786508</v>
      </c>
    </row>
    <row r="21" spans="1:17" ht="24">
      <c r="A21" s="2" t="s">
        <v>322</v>
      </c>
      <c r="C21" s="3">
        <v>0</v>
      </c>
      <c r="E21" s="3">
        <v>0</v>
      </c>
      <c r="G21" s="3">
        <v>0</v>
      </c>
      <c r="I21" s="3">
        <v>0</v>
      </c>
      <c r="K21" s="3">
        <v>586000</v>
      </c>
      <c r="M21" s="3">
        <v>5322429739</v>
      </c>
      <c r="O21" s="3">
        <v>7731577280</v>
      </c>
      <c r="Q21" s="3">
        <v>-2409147541</v>
      </c>
    </row>
    <row r="22" spans="1:17" ht="24">
      <c r="A22" s="2" t="s">
        <v>336</v>
      </c>
      <c r="C22" s="3">
        <v>0</v>
      </c>
      <c r="E22" s="3">
        <v>0</v>
      </c>
      <c r="G22" s="3">
        <v>0</v>
      </c>
      <c r="I22" s="3">
        <v>0</v>
      </c>
      <c r="K22" s="3">
        <v>100000</v>
      </c>
      <c r="M22" s="3">
        <v>100000000000</v>
      </c>
      <c r="O22" s="3">
        <v>97506796875</v>
      </c>
      <c r="Q22" s="3">
        <v>2493203125</v>
      </c>
    </row>
    <row r="23" spans="1:17" ht="24">
      <c r="A23" s="2" t="s">
        <v>292</v>
      </c>
      <c r="C23" s="3">
        <v>0</v>
      </c>
      <c r="E23" s="3">
        <v>0</v>
      </c>
      <c r="G23" s="3">
        <v>0</v>
      </c>
      <c r="I23" s="3">
        <v>0</v>
      </c>
      <c r="K23" s="3">
        <v>1975000</v>
      </c>
      <c r="M23" s="3">
        <v>1598404250000</v>
      </c>
      <c r="O23" s="3">
        <v>1591306305620</v>
      </c>
      <c r="Q23" s="3">
        <v>7097944380</v>
      </c>
    </row>
    <row r="24" spans="1:17" ht="24">
      <c r="A24" s="2" t="s">
        <v>294</v>
      </c>
      <c r="C24" s="3">
        <v>0</v>
      </c>
      <c r="E24" s="3">
        <v>0</v>
      </c>
      <c r="G24" s="3">
        <v>0</v>
      </c>
      <c r="I24" s="3">
        <v>0</v>
      </c>
      <c r="K24" s="3">
        <v>450000</v>
      </c>
      <c r="M24" s="3">
        <v>449988750000</v>
      </c>
      <c r="O24" s="3">
        <v>435944250000</v>
      </c>
      <c r="Q24" s="3">
        <v>14044500000</v>
      </c>
    </row>
    <row r="25" spans="1:17" ht="24">
      <c r="A25" s="2" t="s">
        <v>337</v>
      </c>
      <c r="C25" s="3">
        <v>0</v>
      </c>
      <c r="E25" s="3">
        <v>0</v>
      </c>
      <c r="G25" s="3">
        <v>0</v>
      </c>
      <c r="I25" s="3">
        <v>0</v>
      </c>
      <c r="K25" s="3">
        <v>450000</v>
      </c>
      <c r="M25" s="3">
        <v>449968687500</v>
      </c>
      <c r="O25" s="3">
        <v>446208750000</v>
      </c>
      <c r="Q25" s="3">
        <v>3759937500</v>
      </c>
    </row>
    <row r="26" spans="1:17" ht="24">
      <c r="A26" s="2" t="s">
        <v>126</v>
      </c>
      <c r="C26" s="3">
        <v>0</v>
      </c>
      <c r="E26" s="3">
        <v>0</v>
      </c>
      <c r="G26" s="3">
        <v>0</v>
      </c>
      <c r="I26" s="3">
        <v>0</v>
      </c>
      <c r="K26" s="3">
        <v>388000</v>
      </c>
      <c r="M26" s="3">
        <v>374497946622</v>
      </c>
      <c r="O26" s="3">
        <v>374226000000</v>
      </c>
      <c r="Q26" s="3">
        <v>271946622</v>
      </c>
    </row>
    <row r="27" spans="1:17" ht="24">
      <c r="A27" s="2" t="s">
        <v>338</v>
      </c>
      <c r="C27" s="3">
        <v>0</v>
      </c>
      <c r="E27" s="3">
        <v>0</v>
      </c>
      <c r="G27" s="3">
        <v>0</v>
      </c>
      <c r="I27" s="3">
        <v>0</v>
      </c>
      <c r="K27" s="3">
        <v>2277939</v>
      </c>
      <c r="M27" s="3">
        <v>2202394071261</v>
      </c>
      <c r="O27" s="3">
        <v>1983552513649</v>
      </c>
      <c r="Q27" s="3">
        <v>218841557612</v>
      </c>
    </row>
    <row r="28" spans="1:17" ht="24">
      <c r="A28" s="2" t="s">
        <v>339</v>
      </c>
      <c r="C28" s="3">
        <v>0</v>
      </c>
      <c r="E28" s="3">
        <v>0</v>
      </c>
      <c r="G28" s="3">
        <v>0</v>
      </c>
      <c r="I28" s="3">
        <v>0</v>
      </c>
      <c r="K28" s="3">
        <v>1241010</v>
      </c>
      <c r="M28" s="3">
        <v>1232758443600</v>
      </c>
      <c r="O28" s="3">
        <v>1094774380659</v>
      </c>
      <c r="Q28" s="3">
        <v>137984062941</v>
      </c>
    </row>
    <row r="29" spans="1:17" ht="24">
      <c r="A29" s="2" t="s">
        <v>77</v>
      </c>
      <c r="C29" s="3">
        <v>0</v>
      </c>
      <c r="E29" s="3">
        <v>0</v>
      </c>
      <c r="G29" s="3">
        <v>0</v>
      </c>
      <c r="I29" s="3">
        <v>0</v>
      </c>
      <c r="K29" s="3">
        <v>568952</v>
      </c>
      <c r="M29" s="3">
        <v>446234371733</v>
      </c>
      <c r="O29" s="3">
        <v>431090482950</v>
      </c>
      <c r="Q29" s="3">
        <v>15143888783</v>
      </c>
    </row>
    <row r="30" spans="1:17" ht="24">
      <c r="A30" s="2" t="s">
        <v>300</v>
      </c>
      <c r="C30" s="3">
        <v>0</v>
      </c>
      <c r="E30" s="3">
        <v>0</v>
      </c>
      <c r="G30" s="3">
        <v>0</v>
      </c>
      <c r="I30" s="3">
        <v>0</v>
      </c>
      <c r="K30" s="3">
        <v>5000</v>
      </c>
      <c r="M30" s="3">
        <v>4799683997</v>
      </c>
      <c r="O30" s="3">
        <v>4412513520</v>
      </c>
      <c r="Q30" s="3">
        <v>387170477</v>
      </c>
    </row>
    <row r="31" spans="1:17" ht="24">
      <c r="A31" s="2" t="s">
        <v>123</v>
      </c>
      <c r="C31" s="3">
        <v>0</v>
      </c>
      <c r="E31" s="3">
        <v>0</v>
      </c>
      <c r="G31" s="3">
        <v>0</v>
      </c>
      <c r="I31" s="3">
        <v>0</v>
      </c>
      <c r="K31" s="3">
        <v>5000</v>
      </c>
      <c r="M31" s="3">
        <v>4507406286</v>
      </c>
      <c r="O31" s="3">
        <v>4537003609</v>
      </c>
      <c r="Q31" s="3">
        <v>-29597323</v>
      </c>
    </row>
    <row r="32" spans="1:17" ht="24">
      <c r="A32" s="2" t="s">
        <v>302</v>
      </c>
      <c r="C32" s="3">
        <v>0</v>
      </c>
      <c r="E32" s="3">
        <v>0</v>
      </c>
      <c r="G32" s="3">
        <v>0</v>
      </c>
      <c r="I32" s="3">
        <v>0</v>
      </c>
      <c r="K32" s="3">
        <v>450000</v>
      </c>
      <c r="M32" s="3">
        <v>440705250000</v>
      </c>
      <c r="O32" s="3">
        <v>427511250000</v>
      </c>
      <c r="Q32" s="3">
        <v>13194000000</v>
      </c>
    </row>
    <row r="33" spans="1:17" ht="24">
      <c r="A33" s="2" t="s">
        <v>304</v>
      </c>
      <c r="C33" s="3">
        <v>0</v>
      </c>
      <c r="E33" s="3">
        <v>0</v>
      </c>
      <c r="G33" s="3">
        <v>0</v>
      </c>
      <c r="I33" s="3">
        <v>0</v>
      </c>
      <c r="K33" s="3">
        <v>250000</v>
      </c>
      <c r="M33" s="3">
        <v>249989687500</v>
      </c>
      <c r="O33" s="3">
        <v>243602772452</v>
      </c>
      <c r="Q33" s="3">
        <v>6386915048</v>
      </c>
    </row>
    <row r="34" spans="1:17" ht="24">
      <c r="A34" s="2" t="s">
        <v>340</v>
      </c>
      <c r="C34" s="3">
        <v>0</v>
      </c>
      <c r="E34" s="3">
        <v>0</v>
      </c>
      <c r="G34" s="3">
        <v>0</v>
      </c>
      <c r="I34" s="3">
        <v>0</v>
      </c>
      <c r="K34" s="3">
        <v>782195</v>
      </c>
      <c r="M34" s="3">
        <v>772229214106</v>
      </c>
      <c r="O34" s="3">
        <v>709727262397</v>
      </c>
      <c r="Q34" s="3">
        <v>62501951709</v>
      </c>
    </row>
    <row r="35" spans="1:17" ht="24">
      <c r="A35" s="2" t="s">
        <v>341</v>
      </c>
      <c r="C35" s="3">
        <v>0</v>
      </c>
      <c r="E35" s="3">
        <v>0</v>
      </c>
      <c r="G35" s="3">
        <v>0</v>
      </c>
      <c r="I35" s="3">
        <v>0</v>
      </c>
      <c r="K35" s="3">
        <v>366329</v>
      </c>
      <c r="M35" s="3">
        <v>366329000000</v>
      </c>
      <c r="O35" s="3">
        <v>333795872214</v>
      </c>
      <c r="Q35" s="3">
        <v>32533127786</v>
      </c>
    </row>
    <row r="36" spans="1:17" ht="24">
      <c r="A36" s="2" t="s">
        <v>342</v>
      </c>
      <c r="C36" s="3">
        <v>0</v>
      </c>
      <c r="E36" s="3">
        <v>0</v>
      </c>
      <c r="G36" s="3">
        <v>0</v>
      </c>
      <c r="I36" s="3">
        <v>0</v>
      </c>
      <c r="K36" s="3">
        <v>2791969</v>
      </c>
      <c r="M36" s="3">
        <v>2736383864849</v>
      </c>
      <c r="O36" s="3">
        <v>2532328367311</v>
      </c>
      <c r="Q36" s="3">
        <v>204055497538</v>
      </c>
    </row>
    <row r="37" spans="1:17" ht="24">
      <c r="A37" s="2" t="s">
        <v>343</v>
      </c>
      <c r="C37" s="3">
        <v>0</v>
      </c>
      <c r="E37" s="3">
        <v>0</v>
      </c>
      <c r="G37" s="3">
        <v>0</v>
      </c>
      <c r="I37" s="3">
        <v>0</v>
      </c>
      <c r="K37" s="3">
        <v>19100</v>
      </c>
      <c r="M37" s="3">
        <v>19100000000</v>
      </c>
      <c r="O37" s="3">
        <v>18008145010</v>
      </c>
      <c r="Q37" s="3">
        <v>1091854990</v>
      </c>
    </row>
    <row r="38" spans="1:17" ht="24">
      <c r="A38" s="2" t="s">
        <v>344</v>
      </c>
      <c r="C38" s="3">
        <v>0</v>
      </c>
      <c r="E38" s="3">
        <v>0</v>
      </c>
      <c r="G38" s="3">
        <v>0</v>
      </c>
      <c r="I38" s="3">
        <v>0</v>
      </c>
      <c r="K38" s="3">
        <v>33708</v>
      </c>
      <c r="M38" s="3">
        <v>33708000000</v>
      </c>
      <c r="O38" s="3">
        <v>30677621799</v>
      </c>
      <c r="Q38" s="3">
        <v>3030378201</v>
      </c>
    </row>
    <row r="39" spans="1:17" ht="24">
      <c r="A39" s="2" t="s">
        <v>345</v>
      </c>
      <c r="C39" s="3">
        <v>0</v>
      </c>
      <c r="E39" s="3">
        <v>0</v>
      </c>
      <c r="G39" s="3">
        <v>0</v>
      </c>
      <c r="I39" s="3">
        <v>0</v>
      </c>
      <c r="K39" s="3">
        <v>2768095</v>
      </c>
      <c r="M39" s="3">
        <v>2706200079313</v>
      </c>
      <c r="O39" s="3">
        <v>2508143438551</v>
      </c>
      <c r="Q39" s="3">
        <v>198056640762</v>
      </c>
    </row>
    <row r="40" spans="1:17" ht="24">
      <c r="A40" s="2" t="s">
        <v>346</v>
      </c>
      <c r="C40" s="3">
        <v>0</v>
      </c>
      <c r="E40" s="3">
        <v>0</v>
      </c>
      <c r="G40" s="3">
        <v>0</v>
      </c>
      <c r="I40" s="3">
        <v>0</v>
      </c>
      <c r="K40" s="3">
        <v>1546615</v>
      </c>
      <c r="M40" s="3">
        <v>1533310182346</v>
      </c>
      <c r="O40" s="3">
        <v>1387882836093</v>
      </c>
      <c r="Q40" s="3">
        <v>145427346253</v>
      </c>
    </row>
    <row r="41" spans="1:17" ht="24">
      <c r="A41" s="2" t="s">
        <v>347</v>
      </c>
      <c r="C41" s="3">
        <v>0</v>
      </c>
      <c r="E41" s="3">
        <v>0</v>
      </c>
      <c r="G41" s="3">
        <v>0</v>
      </c>
      <c r="I41" s="3">
        <v>0</v>
      </c>
      <c r="K41" s="3">
        <v>273022</v>
      </c>
      <c r="M41" s="3">
        <v>273022000000</v>
      </c>
      <c r="O41" s="3">
        <v>246415605684</v>
      </c>
      <c r="Q41" s="3">
        <v>26606394316</v>
      </c>
    </row>
    <row r="42" spans="1:17" ht="24">
      <c r="A42" s="2" t="s">
        <v>348</v>
      </c>
      <c r="C42" s="3">
        <v>0</v>
      </c>
      <c r="E42" s="3">
        <v>0</v>
      </c>
      <c r="G42" s="3">
        <v>0</v>
      </c>
      <c r="I42" s="3">
        <v>0</v>
      </c>
      <c r="K42" s="3">
        <v>216696</v>
      </c>
      <c r="M42" s="3">
        <v>208013383617</v>
      </c>
      <c r="O42" s="3">
        <v>199236779037</v>
      </c>
      <c r="Q42" s="3">
        <v>8776604580</v>
      </c>
    </row>
    <row r="43" spans="1:17" ht="24">
      <c r="A43" s="2" t="s">
        <v>349</v>
      </c>
      <c r="C43" s="3">
        <v>0</v>
      </c>
      <c r="E43" s="3">
        <v>0</v>
      </c>
      <c r="G43" s="3">
        <v>0</v>
      </c>
      <c r="I43" s="3">
        <v>0</v>
      </c>
      <c r="K43" s="3">
        <v>886845</v>
      </c>
      <c r="M43" s="3">
        <v>886845000000</v>
      </c>
      <c r="O43" s="3">
        <v>786361666522</v>
      </c>
      <c r="Q43" s="3">
        <v>100483333478</v>
      </c>
    </row>
    <row r="44" spans="1:17" ht="24">
      <c r="A44" s="2" t="s">
        <v>350</v>
      </c>
      <c r="C44" s="3">
        <v>0</v>
      </c>
      <c r="E44" s="3">
        <v>0</v>
      </c>
      <c r="G44" s="3">
        <v>0</v>
      </c>
      <c r="I44" s="3">
        <v>0</v>
      </c>
      <c r="K44" s="3">
        <v>83081</v>
      </c>
      <c r="M44" s="3">
        <v>83081000000</v>
      </c>
      <c r="O44" s="3">
        <v>76682882019</v>
      </c>
      <c r="Q44" s="3">
        <v>6398117981</v>
      </c>
    </row>
    <row r="45" spans="1:17" ht="24">
      <c r="A45" s="2" t="s">
        <v>351</v>
      </c>
      <c r="C45" s="3">
        <v>0</v>
      </c>
      <c r="E45" s="3">
        <v>0</v>
      </c>
      <c r="G45" s="3">
        <v>0</v>
      </c>
      <c r="I45" s="3">
        <v>0</v>
      </c>
      <c r="K45" s="3">
        <v>150000</v>
      </c>
      <c r="M45" s="3">
        <v>150000000000</v>
      </c>
      <c r="O45" s="3">
        <v>143464060031</v>
      </c>
      <c r="Q45" s="3">
        <v>6535939969</v>
      </c>
    </row>
    <row r="46" spans="1:17" ht="24">
      <c r="A46" s="2" t="s">
        <v>352</v>
      </c>
      <c r="C46" s="3">
        <v>0</v>
      </c>
      <c r="E46" s="3">
        <v>0</v>
      </c>
      <c r="G46" s="3">
        <v>0</v>
      </c>
      <c r="I46" s="3">
        <v>0</v>
      </c>
      <c r="K46" s="3">
        <v>870155</v>
      </c>
      <c r="M46" s="3">
        <v>870155000000</v>
      </c>
      <c r="O46" s="3">
        <v>824256671579</v>
      </c>
      <c r="Q46" s="3">
        <v>45898328421</v>
      </c>
    </row>
    <row r="47" spans="1:17" ht="24">
      <c r="A47" s="2" t="s">
        <v>353</v>
      </c>
      <c r="C47" s="3">
        <v>0</v>
      </c>
      <c r="E47" s="3">
        <v>0</v>
      </c>
      <c r="G47" s="3">
        <v>0</v>
      </c>
      <c r="I47" s="3">
        <v>0</v>
      </c>
      <c r="K47" s="3">
        <v>40000</v>
      </c>
      <c r="M47" s="3">
        <v>40000000000</v>
      </c>
      <c r="O47" s="3">
        <v>35917261100</v>
      </c>
      <c r="Q47" s="3">
        <v>4082738900</v>
      </c>
    </row>
    <row r="48" spans="1:17" ht="24">
      <c r="A48" s="2" t="s">
        <v>354</v>
      </c>
      <c r="C48" s="3">
        <v>0</v>
      </c>
      <c r="E48" s="3">
        <v>0</v>
      </c>
      <c r="G48" s="3">
        <v>0</v>
      </c>
      <c r="I48" s="3">
        <v>0</v>
      </c>
      <c r="K48" s="3">
        <v>822700</v>
      </c>
      <c r="M48" s="3">
        <v>822700000000</v>
      </c>
      <c r="O48" s="3">
        <v>790724572636</v>
      </c>
      <c r="Q48" s="3">
        <v>31975427364</v>
      </c>
    </row>
    <row r="49" spans="1:17" ht="24">
      <c r="A49" s="2" t="s">
        <v>120</v>
      </c>
      <c r="C49" s="3">
        <v>0</v>
      </c>
      <c r="E49" s="3">
        <v>0</v>
      </c>
      <c r="G49" s="3">
        <v>0</v>
      </c>
      <c r="I49" s="3">
        <v>0</v>
      </c>
      <c r="K49" s="3">
        <v>5000</v>
      </c>
      <c r="M49" s="3">
        <v>4775535840</v>
      </c>
      <c r="O49" s="3">
        <v>4759847033</v>
      </c>
      <c r="Q49" s="3">
        <v>15688807</v>
      </c>
    </row>
    <row r="50" spans="1:17" ht="24">
      <c r="A50" s="2" t="s">
        <v>355</v>
      </c>
      <c r="C50" s="3">
        <v>0</v>
      </c>
      <c r="E50" s="3">
        <v>0</v>
      </c>
      <c r="G50" s="3">
        <v>0</v>
      </c>
      <c r="I50" s="3">
        <v>0</v>
      </c>
      <c r="K50" s="3">
        <v>1439583</v>
      </c>
      <c r="M50" s="3">
        <v>1434843850800</v>
      </c>
      <c r="O50" s="3">
        <v>1383805535326</v>
      </c>
      <c r="Q50" s="3">
        <v>51038315474</v>
      </c>
    </row>
    <row r="51" spans="1:17" ht="24">
      <c r="A51" s="2" t="s">
        <v>306</v>
      </c>
      <c r="C51" s="3">
        <v>0</v>
      </c>
      <c r="E51" s="3">
        <v>0</v>
      </c>
      <c r="G51" s="3">
        <v>0</v>
      </c>
      <c r="I51" s="3">
        <v>0</v>
      </c>
      <c r="K51" s="3">
        <v>30000</v>
      </c>
      <c r="M51" s="3">
        <v>29484451641</v>
      </c>
      <c r="O51" s="3">
        <v>29363260880</v>
      </c>
      <c r="Q51" s="3">
        <v>121190761</v>
      </c>
    </row>
    <row r="52" spans="1:17" ht="24">
      <c r="A52" s="2" t="s">
        <v>356</v>
      </c>
      <c r="C52" s="3">
        <v>0</v>
      </c>
      <c r="E52" s="3">
        <v>0</v>
      </c>
      <c r="G52" s="3">
        <v>0</v>
      </c>
      <c r="I52" s="3">
        <v>0</v>
      </c>
      <c r="K52" s="3">
        <v>822479</v>
      </c>
      <c r="M52" s="3">
        <v>822479000000</v>
      </c>
      <c r="O52" s="3">
        <v>808245641009</v>
      </c>
      <c r="Q52" s="3">
        <v>14233358991</v>
      </c>
    </row>
    <row r="53" spans="1:17" ht="24">
      <c r="A53" s="2" t="s">
        <v>308</v>
      </c>
      <c r="C53" s="3">
        <v>0</v>
      </c>
      <c r="E53" s="3">
        <v>0</v>
      </c>
      <c r="G53" s="3">
        <v>0</v>
      </c>
      <c r="I53" s="3">
        <v>0</v>
      </c>
      <c r="K53" s="3">
        <v>296420</v>
      </c>
      <c r="M53" s="3">
        <v>296420000000</v>
      </c>
      <c r="O53" s="3">
        <v>293211125946</v>
      </c>
      <c r="Q53" s="3">
        <v>3208874054</v>
      </c>
    </row>
    <row r="54" spans="1:17" ht="24">
      <c r="A54" s="2" t="s">
        <v>272</v>
      </c>
      <c r="C54" s="3">
        <v>0</v>
      </c>
      <c r="E54" s="3">
        <v>0</v>
      </c>
      <c r="G54" s="3">
        <v>0</v>
      </c>
      <c r="I54" s="3">
        <v>0</v>
      </c>
      <c r="K54" s="3">
        <v>5000</v>
      </c>
      <c r="M54" s="3">
        <v>4945672865</v>
      </c>
      <c r="O54" s="3">
        <v>4842869239</v>
      </c>
      <c r="Q54" s="3">
        <v>102803626</v>
      </c>
    </row>
    <row r="55" spans="1:17" ht="24">
      <c r="A55" s="2" t="s">
        <v>298</v>
      </c>
      <c r="C55" s="3">
        <v>0</v>
      </c>
      <c r="E55" s="3">
        <v>0</v>
      </c>
      <c r="G55" s="3">
        <v>0</v>
      </c>
      <c r="I55" s="3">
        <v>0</v>
      </c>
      <c r="K55" s="3">
        <v>1423100</v>
      </c>
      <c r="M55" s="3">
        <v>1422661939574</v>
      </c>
      <c r="O55" s="3">
        <v>1381413571714</v>
      </c>
      <c r="Q55" s="3">
        <v>41248367860</v>
      </c>
    </row>
    <row r="56" spans="1:17" ht="24">
      <c r="A56" s="2" t="s">
        <v>146</v>
      </c>
      <c r="C56" s="3">
        <v>0</v>
      </c>
      <c r="E56" s="3">
        <v>0</v>
      </c>
      <c r="G56" s="3">
        <v>0</v>
      </c>
      <c r="I56" s="3">
        <v>0</v>
      </c>
      <c r="K56" s="3">
        <v>860000</v>
      </c>
      <c r="M56" s="3">
        <v>803368843013</v>
      </c>
      <c r="O56" s="3">
        <v>826797711865</v>
      </c>
      <c r="Q56" s="3">
        <v>-23428868852</v>
      </c>
    </row>
    <row r="57" spans="1:17" ht="24">
      <c r="A57" s="2" t="s">
        <v>42</v>
      </c>
      <c r="C57" s="3">
        <v>0</v>
      </c>
      <c r="E57" s="3">
        <v>0</v>
      </c>
      <c r="G57" s="3">
        <v>0</v>
      </c>
      <c r="I57" s="3">
        <v>0</v>
      </c>
      <c r="K57" s="3">
        <v>689156</v>
      </c>
      <c r="M57" s="3">
        <v>499006609600</v>
      </c>
      <c r="O57" s="3">
        <v>480643133030</v>
      </c>
      <c r="Q57" s="3">
        <v>18363476570</v>
      </c>
    </row>
    <row r="58" spans="1:17" ht="24">
      <c r="A58" s="2" t="s">
        <v>51</v>
      </c>
      <c r="C58" s="3">
        <v>0</v>
      </c>
      <c r="E58" s="3">
        <v>0</v>
      </c>
      <c r="G58" s="3">
        <v>0</v>
      </c>
      <c r="I58" s="3">
        <v>0</v>
      </c>
      <c r="K58" s="3">
        <v>398400</v>
      </c>
      <c r="M58" s="3">
        <v>290829400252</v>
      </c>
      <c r="O58" s="3">
        <v>270652321186</v>
      </c>
      <c r="Q58" s="3">
        <v>20177079066</v>
      </c>
    </row>
    <row r="59" spans="1:17" ht="24">
      <c r="A59" s="2" t="s">
        <v>93</v>
      </c>
      <c r="C59" s="3">
        <v>0</v>
      </c>
      <c r="E59" s="3">
        <v>0</v>
      </c>
      <c r="G59" s="3">
        <v>0</v>
      </c>
      <c r="I59" s="3">
        <v>0</v>
      </c>
      <c r="K59" s="3">
        <v>1664970</v>
      </c>
      <c r="M59" s="3">
        <v>1487647172986</v>
      </c>
      <c r="O59" s="3">
        <v>1457912807825</v>
      </c>
      <c r="Q59" s="3">
        <v>29734365161</v>
      </c>
    </row>
    <row r="60" spans="1:17" ht="24">
      <c r="A60" s="2" t="s">
        <v>64</v>
      </c>
      <c r="C60" s="3">
        <v>0</v>
      </c>
      <c r="E60" s="3">
        <v>0</v>
      </c>
      <c r="G60" s="3">
        <v>0</v>
      </c>
      <c r="I60" s="3">
        <v>0</v>
      </c>
      <c r="K60" s="3">
        <v>145064</v>
      </c>
      <c r="M60" s="3">
        <v>114011611546</v>
      </c>
      <c r="O60" s="3">
        <v>111328130582</v>
      </c>
      <c r="Q60" s="3">
        <v>2683480964</v>
      </c>
    </row>
    <row r="61" spans="1:17" ht="24">
      <c r="A61" s="2" t="s">
        <v>72</v>
      </c>
      <c r="C61" s="3">
        <v>0</v>
      </c>
      <c r="E61" s="3">
        <v>0</v>
      </c>
      <c r="G61" s="3">
        <v>0</v>
      </c>
      <c r="I61" s="3">
        <v>0</v>
      </c>
      <c r="K61" s="3">
        <v>134234</v>
      </c>
      <c r="M61" s="3">
        <v>99993427972</v>
      </c>
      <c r="O61" s="3">
        <v>98681311776</v>
      </c>
      <c r="Q61" s="3">
        <v>1312116196</v>
      </c>
    </row>
    <row r="62" spans="1:17" ht="24">
      <c r="A62" s="2" t="s">
        <v>75</v>
      </c>
      <c r="C62" s="3">
        <v>0</v>
      </c>
      <c r="E62" s="3">
        <v>0</v>
      </c>
      <c r="G62" s="3">
        <v>0</v>
      </c>
      <c r="I62" s="3">
        <v>0</v>
      </c>
      <c r="K62" s="3">
        <v>753026</v>
      </c>
      <c r="M62" s="3">
        <v>575207047575</v>
      </c>
      <c r="O62" s="3">
        <v>560328437873</v>
      </c>
      <c r="Q62" s="3">
        <v>14878609702</v>
      </c>
    </row>
    <row r="63" spans="1:17" ht="24">
      <c r="A63" s="2" t="s">
        <v>143</v>
      </c>
      <c r="C63" s="3">
        <v>0</v>
      </c>
      <c r="E63" s="3">
        <v>0</v>
      </c>
      <c r="G63" s="3">
        <v>0</v>
      </c>
      <c r="I63" s="3">
        <v>0</v>
      </c>
      <c r="K63" s="3">
        <v>5000</v>
      </c>
      <c r="M63" s="3">
        <v>4843430661</v>
      </c>
      <c r="O63" s="3">
        <v>4657034874</v>
      </c>
      <c r="Q63" s="3">
        <v>186395787</v>
      </c>
    </row>
    <row r="64" spans="1:17" ht="24">
      <c r="A64" s="2" t="s">
        <v>278</v>
      </c>
      <c r="C64" s="3">
        <v>0</v>
      </c>
      <c r="E64" s="3">
        <v>0</v>
      </c>
      <c r="G64" s="3">
        <v>0</v>
      </c>
      <c r="I64" s="3">
        <v>0</v>
      </c>
      <c r="K64" s="3">
        <v>1700000</v>
      </c>
      <c r="M64" s="3">
        <v>1525551678971</v>
      </c>
      <c r="O64" s="3">
        <v>1537547945375</v>
      </c>
      <c r="Q64" s="3">
        <v>-11996266404</v>
      </c>
    </row>
    <row r="65" spans="1:17" ht="24">
      <c r="A65" s="2" t="s">
        <v>357</v>
      </c>
      <c r="C65" s="3">
        <v>0</v>
      </c>
      <c r="E65" s="3">
        <v>0</v>
      </c>
      <c r="G65" s="3">
        <v>0</v>
      </c>
      <c r="I65" s="3">
        <v>0</v>
      </c>
      <c r="K65" s="3">
        <v>777993</v>
      </c>
      <c r="M65" s="3">
        <v>777993000000</v>
      </c>
      <c r="O65" s="3">
        <v>683131251830</v>
      </c>
      <c r="Q65" s="3">
        <v>94861748170</v>
      </c>
    </row>
    <row r="66" spans="1:17" ht="24">
      <c r="A66" s="2" t="s">
        <v>113</v>
      </c>
      <c r="C66" s="3">
        <v>0</v>
      </c>
      <c r="E66" s="3">
        <v>0</v>
      </c>
      <c r="G66" s="3">
        <v>0</v>
      </c>
      <c r="I66" s="3">
        <v>0</v>
      </c>
      <c r="K66" s="3">
        <v>426000</v>
      </c>
      <c r="M66" s="3">
        <v>395101224548</v>
      </c>
      <c r="O66" s="3">
        <v>381147340161</v>
      </c>
      <c r="Q66" s="3">
        <v>13953884387</v>
      </c>
    </row>
    <row r="67" spans="1:17" ht="24">
      <c r="A67" s="2" t="s">
        <v>358</v>
      </c>
      <c r="C67" s="3">
        <v>0</v>
      </c>
      <c r="E67" s="3">
        <v>0</v>
      </c>
      <c r="G67" s="3">
        <v>0</v>
      </c>
      <c r="I67" s="3">
        <v>0</v>
      </c>
      <c r="K67" s="3">
        <v>1139689</v>
      </c>
      <c r="M67" s="3">
        <v>1127427542742</v>
      </c>
      <c r="O67" s="3">
        <v>1020603548305</v>
      </c>
      <c r="Q67" s="3">
        <v>106823994437</v>
      </c>
    </row>
    <row r="68" spans="1:17" ht="24">
      <c r="A68" s="2" t="s">
        <v>280</v>
      </c>
      <c r="C68" s="3">
        <v>0</v>
      </c>
      <c r="E68" s="3">
        <v>0</v>
      </c>
      <c r="G68" s="3">
        <v>0</v>
      </c>
      <c r="I68" s="3">
        <v>0</v>
      </c>
      <c r="K68" s="3">
        <v>5000</v>
      </c>
      <c r="M68" s="3">
        <v>5000000000</v>
      </c>
      <c r="O68" s="3">
        <v>4762463108</v>
      </c>
      <c r="Q68" s="3">
        <v>237536892</v>
      </c>
    </row>
    <row r="69" spans="1:17" ht="24">
      <c r="A69" s="2" t="s">
        <v>359</v>
      </c>
      <c r="C69" s="3">
        <v>0</v>
      </c>
      <c r="E69" s="3">
        <v>0</v>
      </c>
      <c r="G69" s="3">
        <v>0</v>
      </c>
      <c r="I69" s="3">
        <v>0</v>
      </c>
      <c r="K69" s="3">
        <v>313425</v>
      </c>
      <c r="M69" s="3">
        <v>313425000000</v>
      </c>
      <c r="O69" s="3">
        <v>306123663891</v>
      </c>
      <c r="Q69" s="3">
        <v>7301336109</v>
      </c>
    </row>
    <row r="70" spans="1:17" ht="24">
      <c r="A70" s="2" t="s">
        <v>360</v>
      </c>
      <c r="C70" s="3">
        <v>0</v>
      </c>
      <c r="E70" s="3">
        <v>0</v>
      </c>
      <c r="G70" s="3">
        <v>0</v>
      </c>
      <c r="I70" s="3">
        <v>0</v>
      </c>
      <c r="K70" s="3">
        <v>11800</v>
      </c>
      <c r="M70" s="3">
        <v>11800000000</v>
      </c>
      <c r="O70" s="3">
        <v>11675091706</v>
      </c>
      <c r="Q70" s="3">
        <v>124908294</v>
      </c>
    </row>
    <row r="71" spans="1:17" ht="24">
      <c r="A71" s="2" t="s">
        <v>282</v>
      </c>
      <c r="C71" s="3">
        <v>0</v>
      </c>
      <c r="E71" s="3">
        <v>0</v>
      </c>
      <c r="G71" s="3">
        <v>0</v>
      </c>
      <c r="I71" s="3">
        <v>0</v>
      </c>
      <c r="K71" s="3">
        <v>132502</v>
      </c>
      <c r="M71" s="3">
        <v>132502000000</v>
      </c>
      <c r="O71" s="3">
        <v>129019051288</v>
      </c>
      <c r="Q71" s="3">
        <v>3482948712</v>
      </c>
    </row>
    <row r="72" spans="1:17" ht="24">
      <c r="A72" s="2" t="s">
        <v>283</v>
      </c>
      <c r="C72" s="3">
        <v>0</v>
      </c>
      <c r="E72" s="3">
        <v>0</v>
      </c>
      <c r="G72" s="3">
        <v>0</v>
      </c>
      <c r="I72" s="3">
        <v>0</v>
      </c>
      <c r="K72" s="3">
        <v>10000</v>
      </c>
      <c r="M72" s="3">
        <v>10000000000</v>
      </c>
      <c r="O72" s="3">
        <v>9606067481</v>
      </c>
      <c r="Q72" s="3">
        <v>393932519</v>
      </c>
    </row>
    <row r="73" spans="1:17" ht="24">
      <c r="A73" s="2" t="s">
        <v>361</v>
      </c>
      <c r="C73" s="3">
        <v>0</v>
      </c>
      <c r="E73" s="3">
        <v>0</v>
      </c>
      <c r="G73" s="3">
        <v>0</v>
      </c>
      <c r="I73" s="3">
        <v>0</v>
      </c>
      <c r="K73" s="3">
        <v>11300</v>
      </c>
      <c r="M73" s="3">
        <v>11300000000</v>
      </c>
      <c r="O73" s="3">
        <v>10406506443</v>
      </c>
      <c r="Q73" s="3">
        <v>893493557</v>
      </c>
    </row>
    <row r="74" spans="1:17" ht="24">
      <c r="A74" s="2" t="s">
        <v>99</v>
      </c>
      <c r="C74" s="3">
        <v>0</v>
      </c>
      <c r="E74" s="3">
        <v>0</v>
      </c>
      <c r="G74" s="3">
        <v>0</v>
      </c>
      <c r="I74" s="3">
        <v>0</v>
      </c>
      <c r="K74" s="3">
        <v>505466</v>
      </c>
      <c r="M74" s="3">
        <v>480162685431</v>
      </c>
      <c r="O74" s="3">
        <v>470594532493</v>
      </c>
      <c r="Q74" s="3">
        <v>9568152938</v>
      </c>
    </row>
    <row r="75" spans="1:17" ht="24">
      <c r="A75" s="2" t="s">
        <v>285</v>
      </c>
      <c r="C75" s="3">
        <v>0</v>
      </c>
      <c r="E75" s="3">
        <v>0</v>
      </c>
      <c r="G75" s="3">
        <v>0</v>
      </c>
      <c r="I75" s="3">
        <v>0</v>
      </c>
      <c r="K75" s="3">
        <v>10000</v>
      </c>
      <c r="M75" s="3">
        <v>9738657372</v>
      </c>
      <c r="O75" s="3">
        <v>9703930018</v>
      </c>
      <c r="Q75" s="3">
        <v>34727354</v>
      </c>
    </row>
    <row r="76" spans="1:17" ht="24">
      <c r="A76" s="2" t="s">
        <v>287</v>
      </c>
      <c r="C76" s="3">
        <v>0</v>
      </c>
      <c r="E76" s="3">
        <v>0</v>
      </c>
      <c r="G76" s="3">
        <v>0</v>
      </c>
      <c r="I76" s="3">
        <v>0</v>
      </c>
      <c r="K76" s="3">
        <v>78000</v>
      </c>
      <c r="M76" s="3">
        <v>75768102246</v>
      </c>
      <c r="O76" s="3">
        <v>74885709600</v>
      </c>
      <c r="Q76" s="3">
        <v>882392646</v>
      </c>
    </row>
    <row r="77" spans="1:17" ht="24">
      <c r="A77" s="2" t="s">
        <v>274</v>
      </c>
      <c r="C77" s="3">
        <v>0</v>
      </c>
      <c r="E77" s="3">
        <v>0</v>
      </c>
      <c r="G77" s="3">
        <v>0</v>
      </c>
      <c r="I77" s="3">
        <v>0</v>
      </c>
      <c r="K77" s="3">
        <v>2997793</v>
      </c>
      <c r="M77" s="3">
        <v>2997793000000</v>
      </c>
      <c r="O77" s="3">
        <v>2954362134898</v>
      </c>
      <c r="Q77" s="3">
        <v>43430865102</v>
      </c>
    </row>
    <row r="78" spans="1:17" ht="24">
      <c r="A78" s="2" t="s">
        <v>276</v>
      </c>
      <c r="C78" s="3">
        <v>0</v>
      </c>
      <c r="E78" s="3">
        <v>0</v>
      </c>
      <c r="G78" s="3">
        <v>0</v>
      </c>
      <c r="I78" s="3">
        <v>0</v>
      </c>
      <c r="K78" s="3">
        <v>1200</v>
      </c>
      <c r="M78" s="3">
        <v>1200000000</v>
      </c>
      <c r="O78" s="3">
        <v>1158364316</v>
      </c>
      <c r="Q78" s="3">
        <v>41635684</v>
      </c>
    </row>
    <row r="79" spans="1:17" ht="24">
      <c r="A79" s="2" t="s">
        <v>362</v>
      </c>
      <c r="C79" s="3">
        <v>0</v>
      </c>
      <c r="E79" s="3">
        <v>0</v>
      </c>
      <c r="G79" s="3">
        <v>0</v>
      </c>
      <c r="I79" s="3">
        <v>0</v>
      </c>
      <c r="K79" s="3">
        <v>206200</v>
      </c>
      <c r="M79" s="3">
        <v>206200000000</v>
      </c>
      <c r="O79" s="3">
        <v>182419477454</v>
      </c>
      <c r="Q79" s="3">
        <v>23780522546</v>
      </c>
    </row>
    <row r="80" spans="1:17" ht="24">
      <c r="A80" s="2" t="s">
        <v>288</v>
      </c>
      <c r="C80" s="3">
        <v>0</v>
      </c>
      <c r="E80" s="3">
        <v>0</v>
      </c>
      <c r="G80" s="3">
        <v>0</v>
      </c>
      <c r="I80" s="3">
        <v>0</v>
      </c>
      <c r="K80" s="3">
        <v>700000</v>
      </c>
      <c r="M80" s="3">
        <v>700000000000</v>
      </c>
      <c r="O80" s="3">
        <v>687061091250</v>
      </c>
      <c r="Q80" s="3">
        <v>12938908750</v>
      </c>
    </row>
    <row r="81" spans="1:17" ht="24">
      <c r="A81" s="2" t="s">
        <v>290</v>
      </c>
      <c r="C81" s="3">
        <v>0</v>
      </c>
      <c r="E81" s="3">
        <v>0</v>
      </c>
      <c r="G81" s="3">
        <v>0</v>
      </c>
      <c r="I81" s="3">
        <v>0</v>
      </c>
      <c r="K81" s="3">
        <v>155000</v>
      </c>
      <c r="M81" s="3">
        <v>154999618750</v>
      </c>
      <c r="O81" s="3">
        <v>145998866737</v>
      </c>
      <c r="Q81" s="3">
        <v>9000752013</v>
      </c>
    </row>
    <row r="82" spans="1:17" ht="24">
      <c r="A82" s="2" t="s">
        <v>402</v>
      </c>
      <c r="C82" s="3"/>
      <c r="E82" s="3">
        <v>0</v>
      </c>
      <c r="G82" s="3">
        <v>0</v>
      </c>
      <c r="I82" s="3">
        <v>0</v>
      </c>
      <c r="K82" s="3"/>
      <c r="M82" s="3">
        <v>0</v>
      </c>
      <c r="O82" s="3">
        <v>0</v>
      </c>
      <c r="Q82" s="3">
        <v>-31933300</v>
      </c>
    </row>
    <row r="83" spans="1:17" ht="24">
      <c r="A83" s="2" t="s">
        <v>403</v>
      </c>
      <c r="C83" s="3"/>
      <c r="E83" s="3">
        <v>0</v>
      </c>
      <c r="G83" s="3">
        <v>0</v>
      </c>
      <c r="I83" s="3">
        <v>0</v>
      </c>
      <c r="K83" s="3"/>
      <c r="M83" s="3">
        <v>0</v>
      </c>
      <c r="O83" s="3">
        <v>0</v>
      </c>
      <c r="Q83" s="3">
        <v>-52107313</v>
      </c>
    </row>
    <row r="84" spans="1:17" ht="24">
      <c r="A84" s="2" t="s">
        <v>404</v>
      </c>
      <c r="C84" s="3"/>
      <c r="E84" s="3">
        <v>0</v>
      </c>
      <c r="G84" s="3">
        <v>0</v>
      </c>
      <c r="I84" s="3">
        <v>0</v>
      </c>
      <c r="K84" s="3"/>
      <c r="M84" s="3">
        <v>0</v>
      </c>
      <c r="O84" s="3">
        <v>0</v>
      </c>
      <c r="Q84" s="3">
        <v>91110476</v>
      </c>
    </row>
    <row r="85" spans="1:17" ht="24">
      <c r="A85" s="2" t="s">
        <v>405</v>
      </c>
      <c r="C85" s="3"/>
      <c r="E85" s="3">
        <v>0</v>
      </c>
      <c r="G85" s="3">
        <v>0</v>
      </c>
      <c r="I85" s="3">
        <v>0</v>
      </c>
      <c r="K85" s="3"/>
      <c r="M85" s="3">
        <v>0</v>
      </c>
      <c r="O85" s="3">
        <v>0</v>
      </c>
      <c r="Q85" s="3">
        <v>-11953080022</v>
      </c>
    </row>
    <row r="86" spans="1:17" ht="24">
      <c r="A86" s="2" t="s">
        <v>406</v>
      </c>
      <c r="C86" s="3"/>
      <c r="E86" s="3">
        <v>0</v>
      </c>
      <c r="G86" s="3">
        <v>0</v>
      </c>
      <c r="I86" s="3">
        <v>0</v>
      </c>
      <c r="K86" s="3"/>
      <c r="M86" s="3">
        <v>0</v>
      </c>
      <c r="O86" s="3">
        <v>0</v>
      </c>
      <c r="Q86" s="3">
        <v>-9599808761</v>
      </c>
    </row>
    <row r="87" spans="1:17" ht="24">
      <c r="A87" s="2" t="s">
        <v>407</v>
      </c>
      <c r="C87" s="3"/>
      <c r="E87" s="3">
        <v>0</v>
      </c>
      <c r="G87" s="3">
        <v>0</v>
      </c>
      <c r="I87" s="3">
        <v>0</v>
      </c>
      <c r="K87" s="3"/>
      <c r="M87" s="3">
        <v>0</v>
      </c>
      <c r="O87" s="3">
        <v>0</v>
      </c>
      <c r="Q87" s="3">
        <v>239983</v>
      </c>
    </row>
    <row r="88" spans="1:17" ht="24">
      <c r="A88" s="2" t="s">
        <v>408</v>
      </c>
      <c r="C88" s="3"/>
      <c r="E88" s="3">
        <v>0</v>
      </c>
      <c r="G88" s="3">
        <v>0</v>
      </c>
      <c r="I88" s="3">
        <v>0</v>
      </c>
      <c r="K88" s="3"/>
      <c r="M88" s="3">
        <v>0</v>
      </c>
      <c r="O88" s="3">
        <v>0</v>
      </c>
      <c r="Q88" s="3">
        <v>-935118</v>
      </c>
    </row>
    <row r="89" spans="1:17" ht="24">
      <c r="A89" s="2" t="s">
        <v>409</v>
      </c>
      <c r="C89" s="3"/>
      <c r="E89" s="3">
        <v>0</v>
      </c>
      <c r="G89" s="3">
        <v>0</v>
      </c>
      <c r="I89" s="3">
        <v>0</v>
      </c>
      <c r="K89" s="3"/>
      <c r="M89" s="3">
        <v>0</v>
      </c>
      <c r="O89" s="3">
        <v>0</v>
      </c>
      <c r="Q89" s="3">
        <v>-17243068473</v>
      </c>
    </row>
    <row r="90" spans="1:17" ht="24">
      <c r="A90" s="2" t="s">
        <v>410</v>
      </c>
      <c r="C90" s="3"/>
      <c r="E90" s="3">
        <v>0</v>
      </c>
      <c r="G90" s="3">
        <v>0</v>
      </c>
      <c r="I90" s="3">
        <v>0</v>
      </c>
      <c r="K90" s="3"/>
      <c r="M90" s="3">
        <v>0</v>
      </c>
      <c r="O90" s="3">
        <v>0</v>
      </c>
      <c r="Q90" s="3">
        <v>-2120865770</v>
      </c>
    </row>
    <row r="91" spans="1:17" ht="24">
      <c r="A91" s="2" t="s">
        <v>411</v>
      </c>
      <c r="C91" s="3"/>
      <c r="E91" s="3">
        <v>0</v>
      </c>
      <c r="G91" s="3">
        <v>0</v>
      </c>
      <c r="I91" s="3">
        <v>0</v>
      </c>
      <c r="K91" s="3"/>
      <c r="M91" s="3">
        <v>0</v>
      </c>
      <c r="O91" s="3">
        <v>0</v>
      </c>
      <c r="Q91" s="3">
        <v>-367264466</v>
      </c>
    </row>
    <row r="92" spans="1:17" ht="24">
      <c r="A92" s="2" t="s">
        <v>412</v>
      </c>
      <c r="C92" s="3"/>
      <c r="E92" s="3">
        <v>0</v>
      </c>
      <c r="G92" s="3">
        <v>0</v>
      </c>
      <c r="I92" s="3">
        <v>0</v>
      </c>
      <c r="K92" s="3"/>
      <c r="M92" s="3">
        <v>0</v>
      </c>
      <c r="O92" s="3">
        <v>0</v>
      </c>
      <c r="Q92" s="3">
        <v>-71152812</v>
      </c>
    </row>
    <row r="93" spans="1:17" ht="24">
      <c r="A93" s="2" t="s">
        <v>413</v>
      </c>
      <c r="C93" s="3"/>
      <c r="E93" s="3">
        <v>0</v>
      </c>
      <c r="G93" s="3">
        <v>0</v>
      </c>
      <c r="I93" s="3">
        <v>0</v>
      </c>
      <c r="K93" s="3"/>
      <c r="M93" s="3">
        <v>0</v>
      </c>
      <c r="O93" s="3">
        <v>0</v>
      </c>
      <c r="Q93" s="3">
        <v>-2455449248</v>
      </c>
    </row>
    <row r="94" spans="1:17" ht="24">
      <c r="A94" s="2" t="s">
        <v>414</v>
      </c>
      <c r="C94" s="3"/>
      <c r="E94" s="3">
        <v>0</v>
      </c>
      <c r="G94" s="3">
        <v>0</v>
      </c>
      <c r="I94" s="3">
        <v>0</v>
      </c>
      <c r="K94" s="3"/>
      <c r="M94" s="3">
        <v>0</v>
      </c>
      <c r="O94" s="3">
        <v>0</v>
      </c>
      <c r="Q94" s="3">
        <v>-329528726</v>
      </c>
    </row>
    <row r="95" spans="1:17" ht="24.75" thickBot="1">
      <c r="A95" s="2" t="s">
        <v>415</v>
      </c>
      <c r="C95" s="3"/>
      <c r="E95" s="3">
        <v>0</v>
      </c>
      <c r="G95" s="3">
        <v>0</v>
      </c>
      <c r="I95" s="3">
        <v>0</v>
      </c>
      <c r="K95" s="3"/>
      <c r="M95" s="3">
        <v>0</v>
      </c>
      <c r="O95" s="3">
        <v>0</v>
      </c>
      <c r="Q95" s="3">
        <v>-115536707</v>
      </c>
    </row>
    <row r="96" spans="1:17" ht="23.25" thickBot="1">
      <c r="A96" s="1" t="s">
        <v>21</v>
      </c>
      <c r="C96" s="1" t="s">
        <v>21</v>
      </c>
      <c r="E96" s="4">
        <f>SUM(E8:E95)</f>
        <v>19708698950</v>
      </c>
      <c r="G96" s="4">
        <f>SUM(G8:G95)</f>
        <v>20271929556</v>
      </c>
      <c r="I96" s="4">
        <f>SUM(I8:I95)</f>
        <v>-563230606</v>
      </c>
      <c r="K96" s="1" t="s">
        <v>21</v>
      </c>
      <c r="M96" s="4">
        <f>SUM(M8:M95)</f>
        <v>36187942332352</v>
      </c>
      <c r="O96" s="4">
        <f>SUM(O8:O95)</f>
        <v>34329628691737</v>
      </c>
      <c r="Q96" s="4">
        <f>SUM(Q8:Q95)</f>
        <v>1814064260358</v>
      </c>
    </row>
    <row r="98" spans="17:17">
      <c r="Q9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7"/>
  <sheetViews>
    <sheetView rightToLeft="1" topLeftCell="A22" workbookViewId="0">
      <selection activeCell="I37" sqref="I37"/>
    </sheetView>
  </sheetViews>
  <sheetFormatPr defaultRowHeight="22.5"/>
  <cols>
    <col min="1" max="1" width="35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</row>
    <row r="3" spans="1:21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  <c r="L3" s="10" t="s">
        <v>263</v>
      </c>
      <c r="M3" s="10" t="s">
        <v>263</v>
      </c>
      <c r="N3" s="10" t="s">
        <v>263</v>
      </c>
      <c r="O3" s="10" t="s">
        <v>263</v>
      </c>
      <c r="P3" s="10" t="s">
        <v>263</v>
      </c>
      <c r="Q3" s="10" t="s">
        <v>263</v>
      </c>
      <c r="R3" s="10" t="s">
        <v>263</v>
      </c>
      <c r="S3" s="10" t="s">
        <v>263</v>
      </c>
      <c r="T3" s="10" t="s">
        <v>263</v>
      </c>
      <c r="U3" s="10" t="s">
        <v>263</v>
      </c>
    </row>
    <row r="4" spans="1:21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</row>
    <row r="6" spans="1:21" ht="24">
      <c r="A6" s="9" t="s">
        <v>3</v>
      </c>
      <c r="C6" s="9" t="s">
        <v>265</v>
      </c>
      <c r="D6" s="9" t="s">
        <v>265</v>
      </c>
      <c r="E6" s="9" t="s">
        <v>265</v>
      </c>
      <c r="F6" s="9" t="s">
        <v>265</v>
      </c>
      <c r="G6" s="9" t="s">
        <v>265</v>
      </c>
      <c r="H6" s="9" t="s">
        <v>265</v>
      </c>
      <c r="I6" s="9" t="s">
        <v>265</v>
      </c>
      <c r="J6" s="9" t="s">
        <v>265</v>
      </c>
      <c r="K6" s="9" t="s">
        <v>265</v>
      </c>
      <c r="M6" s="9" t="s">
        <v>266</v>
      </c>
      <c r="N6" s="9" t="s">
        <v>266</v>
      </c>
      <c r="O6" s="9" t="s">
        <v>266</v>
      </c>
      <c r="P6" s="9" t="s">
        <v>266</v>
      </c>
      <c r="Q6" s="9" t="s">
        <v>266</v>
      </c>
      <c r="R6" s="9" t="s">
        <v>266</v>
      </c>
      <c r="S6" s="9" t="s">
        <v>266</v>
      </c>
      <c r="T6" s="9" t="s">
        <v>266</v>
      </c>
      <c r="U6" s="9" t="s">
        <v>266</v>
      </c>
    </row>
    <row r="7" spans="1:21" ht="24">
      <c r="A7" s="9" t="s">
        <v>3</v>
      </c>
      <c r="C7" s="9" t="s">
        <v>363</v>
      </c>
      <c r="E7" s="9" t="s">
        <v>364</v>
      </c>
      <c r="G7" s="9" t="s">
        <v>365</v>
      </c>
      <c r="I7" s="9" t="s">
        <v>187</v>
      </c>
      <c r="K7" s="9" t="s">
        <v>366</v>
      </c>
      <c r="M7" s="9" t="s">
        <v>363</v>
      </c>
      <c r="O7" s="9" t="s">
        <v>364</v>
      </c>
      <c r="Q7" s="9" t="s">
        <v>365</v>
      </c>
      <c r="S7" s="9" t="s">
        <v>187</v>
      </c>
      <c r="U7" s="9" t="s">
        <v>366</v>
      </c>
    </row>
    <row r="8" spans="1:21" ht="24">
      <c r="A8" s="2" t="s">
        <v>17</v>
      </c>
      <c r="C8" s="3">
        <v>0</v>
      </c>
      <c r="E8" s="3">
        <v>10043288861</v>
      </c>
      <c r="G8" s="12">
        <v>-2736</v>
      </c>
      <c r="I8" s="3">
        <v>10043286125</v>
      </c>
      <c r="K8" s="5">
        <f>I8/$I$37</f>
        <v>0.43441271494247069</v>
      </c>
      <c r="M8" s="3">
        <v>25363503650</v>
      </c>
      <c r="O8" s="3">
        <v>32580449442</v>
      </c>
      <c r="Q8" s="12">
        <v>-2736</v>
      </c>
      <c r="S8" s="3">
        <v>57943950356</v>
      </c>
      <c r="U8" s="5">
        <f>S8/$S$37</f>
        <v>0.3084959035014212</v>
      </c>
    </row>
    <row r="9" spans="1:21" ht="24">
      <c r="A9" s="2" t="s">
        <v>18</v>
      </c>
      <c r="C9" s="3">
        <v>0</v>
      </c>
      <c r="E9" s="3">
        <v>9827478138</v>
      </c>
      <c r="G9" s="12">
        <v>-1891</v>
      </c>
      <c r="I9" s="3">
        <v>9827476247</v>
      </c>
      <c r="K9" s="5">
        <f t="shared" ref="K9:K36" si="0">I9/$I$37</f>
        <v>0.42507806552129995</v>
      </c>
      <c r="M9" s="3">
        <v>53848655257</v>
      </c>
      <c r="O9" s="3">
        <v>34456655280</v>
      </c>
      <c r="Q9" s="12">
        <v>-1891</v>
      </c>
      <c r="S9" s="3">
        <v>88305308646</v>
      </c>
      <c r="U9" s="5">
        <f t="shared" ref="U9:U36" si="1">S9/$S$37</f>
        <v>0.47014098637302842</v>
      </c>
    </row>
    <row r="10" spans="1:21" ht="24">
      <c r="A10" s="2" t="s">
        <v>20</v>
      </c>
      <c r="C10" s="3">
        <v>0</v>
      </c>
      <c r="E10" s="3">
        <v>0</v>
      </c>
      <c r="G10" s="12">
        <v>-563225979</v>
      </c>
      <c r="I10" s="12">
        <v>-563225979</v>
      </c>
      <c r="K10" s="5">
        <f t="shared" si="0"/>
        <v>-2.4361799874891146E-2</v>
      </c>
      <c r="M10" s="3">
        <v>0</v>
      </c>
      <c r="O10" s="3">
        <v>0</v>
      </c>
      <c r="Q10" s="12">
        <v>7</v>
      </c>
      <c r="S10" s="3">
        <v>7</v>
      </c>
      <c r="U10" s="5">
        <f t="shared" si="1"/>
        <v>3.7268279280967921E-11</v>
      </c>
    </row>
    <row r="11" spans="1:21" ht="24">
      <c r="A11" s="2" t="s">
        <v>331</v>
      </c>
      <c r="C11" s="3">
        <v>0</v>
      </c>
      <c r="E11" s="3">
        <v>0</v>
      </c>
      <c r="G11" s="3">
        <v>0</v>
      </c>
      <c r="I11" s="12">
        <v>0</v>
      </c>
      <c r="K11" s="5">
        <f t="shared" si="0"/>
        <v>0</v>
      </c>
      <c r="M11" s="3">
        <v>0</v>
      </c>
      <c r="O11" s="3">
        <v>0</v>
      </c>
      <c r="Q11" s="12">
        <v>97328226345</v>
      </c>
      <c r="S11" s="3">
        <v>97328226345</v>
      </c>
      <c r="U11" s="5">
        <f t="shared" si="1"/>
        <v>0.51817936019238853</v>
      </c>
    </row>
    <row r="12" spans="1:21" ht="24">
      <c r="A12" s="2" t="s">
        <v>332</v>
      </c>
      <c r="C12" s="3">
        <v>0</v>
      </c>
      <c r="E12" s="3">
        <v>0</v>
      </c>
      <c r="G12" s="3">
        <v>0</v>
      </c>
      <c r="I12" s="12">
        <v>0</v>
      </c>
      <c r="K12" s="5">
        <f t="shared" si="0"/>
        <v>0</v>
      </c>
      <c r="M12" s="3">
        <v>0</v>
      </c>
      <c r="O12" s="3">
        <v>0</v>
      </c>
      <c r="Q12" s="12">
        <v>-210594528</v>
      </c>
      <c r="S12" s="3">
        <v>-210594528</v>
      </c>
      <c r="U12" s="5">
        <f t="shared" si="1"/>
        <v>-1.1212136692210883E-3</v>
      </c>
    </row>
    <row r="13" spans="1:21" ht="24">
      <c r="A13" s="2" t="s">
        <v>325</v>
      </c>
      <c r="C13" s="3">
        <v>0</v>
      </c>
      <c r="E13" s="3">
        <v>0</v>
      </c>
      <c r="G13" s="3">
        <v>0</v>
      </c>
      <c r="I13" s="12">
        <v>0</v>
      </c>
      <c r="K13" s="5">
        <f t="shared" si="0"/>
        <v>0</v>
      </c>
      <c r="M13" s="3">
        <v>43320000</v>
      </c>
      <c r="O13" s="3">
        <v>0</v>
      </c>
      <c r="Q13" s="12">
        <v>-4586834</v>
      </c>
      <c r="S13" s="3">
        <v>38733166</v>
      </c>
      <c r="U13" s="5">
        <f t="shared" si="1"/>
        <v>2.0621692113201301E-4</v>
      </c>
    </row>
    <row r="14" spans="1:21" ht="24">
      <c r="A14" s="2" t="s">
        <v>15</v>
      </c>
      <c r="C14" s="3">
        <v>0</v>
      </c>
      <c r="E14" s="3">
        <v>-709245</v>
      </c>
      <c r="G14" s="3">
        <v>0</v>
      </c>
      <c r="I14" s="12">
        <v>-709245</v>
      </c>
      <c r="K14" s="5">
        <f t="shared" si="0"/>
        <v>-3.0677712670400759E-5</v>
      </c>
      <c r="M14" s="3">
        <v>0</v>
      </c>
      <c r="O14" s="3">
        <v>-316137151</v>
      </c>
      <c r="Q14" s="12">
        <v>-80168376</v>
      </c>
      <c r="S14" s="3">
        <v>-396305527</v>
      </c>
      <c r="U14" s="5">
        <f t="shared" si="1"/>
        <v>-2.1099464372610248E-3</v>
      </c>
    </row>
    <row r="15" spans="1:21" ht="24">
      <c r="A15" s="2" t="s">
        <v>319</v>
      </c>
      <c r="C15" s="3">
        <v>0</v>
      </c>
      <c r="E15" s="3">
        <v>0</v>
      </c>
      <c r="G15" s="3">
        <v>0</v>
      </c>
      <c r="I15" s="12">
        <v>0</v>
      </c>
      <c r="K15" s="5">
        <f t="shared" si="0"/>
        <v>0</v>
      </c>
      <c r="M15" s="3">
        <v>32500000</v>
      </c>
      <c r="O15" s="3">
        <v>0</v>
      </c>
      <c r="Q15" s="12">
        <v>-6395818</v>
      </c>
      <c r="S15" s="3">
        <v>26104182</v>
      </c>
      <c r="U15" s="5">
        <f t="shared" si="1"/>
        <v>1.3897970645388797E-4</v>
      </c>
    </row>
    <row r="16" spans="1:21" ht="24">
      <c r="A16" s="2" t="s">
        <v>321</v>
      </c>
      <c r="C16" s="3">
        <v>0</v>
      </c>
      <c r="E16" s="3">
        <v>0</v>
      </c>
      <c r="G16" s="3">
        <v>0</v>
      </c>
      <c r="I16" s="12">
        <v>0</v>
      </c>
      <c r="K16" s="5">
        <f t="shared" si="0"/>
        <v>0</v>
      </c>
      <c r="M16" s="3">
        <v>11226000</v>
      </c>
      <c r="O16" s="3">
        <v>0</v>
      </c>
      <c r="Q16" s="12">
        <v>-1988899460</v>
      </c>
      <c r="S16" s="3">
        <v>-1977673460</v>
      </c>
      <c r="U16" s="5">
        <f t="shared" si="1"/>
        <v>-1.052921240483402E-2</v>
      </c>
    </row>
    <row r="17" spans="1:21" ht="24">
      <c r="A17" s="2" t="s">
        <v>317</v>
      </c>
      <c r="C17" s="3">
        <v>0</v>
      </c>
      <c r="E17" s="3">
        <v>0</v>
      </c>
      <c r="G17" s="3">
        <v>0</v>
      </c>
      <c r="I17" s="12">
        <v>0</v>
      </c>
      <c r="K17" s="5">
        <f t="shared" si="0"/>
        <v>0</v>
      </c>
      <c r="M17" s="3">
        <v>7545000</v>
      </c>
      <c r="O17" s="3">
        <v>0</v>
      </c>
      <c r="Q17" s="12">
        <v>-2313248</v>
      </c>
      <c r="S17" s="3">
        <v>5231752</v>
      </c>
      <c r="U17" s="5">
        <f t="shared" si="1"/>
        <v>2.7854056380680355E-5</v>
      </c>
    </row>
    <row r="18" spans="1:21" ht="24">
      <c r="A18" s="2" t="s">
        <v>333</v>
      </c>
      <c r="C18" s="3">
        <v>0</v>
      </c>
      <c r="E18" s="3">
        <v>0</v>
      </c>
      <c r="G18" s="3">
        <v>0</v>
      </c>
      <c r="I18" s="12">
        <v>0</v>
      </c>
      <c r="K18" s="5">
        <f t="shared" si="0"/>
        <v>0</v>
      </c>
      <c r="M18" s="3">
        <v>0</v>
      </c>
      <c r="O18" s="3">
        <v>0</v>
      </c>
      <c r="Q18" s="12">
        <v>-1685750811</v>
      </c>
      <c r="S18" s="3">
        <v>-1685750811</v>
      </c>
      <c r="U18" s="5">
        <f t="shared" si="1"/>
        <v>-8.9750045746380246E-3</v>
      </c>
    </row>
    <row r="19" spans="1:21" ht="24">
      <c r="A19" s="2" t="s">
        <v>334</v>
      </c>
      <c r="C19" s="3">
        <v>0</v>
      </c>
      <c r="E19" s="3">
        <v>0</v>
      </c>
      <c r="G19" s="3">
        <v>0</v>
      </c>
      <c r="I19" s="12">
        <v>0</v>
      </c>
      <c r="K19" s="5">
        <f t="shared" si="0"/>
        <v>0</v>
      </c>
      <c r="M19" s="3">
        <v>0</v>
      </c>
      <c r="O19" s="3">
        <v>0</v>
      </c>
      <c r="Q19" s="12">
        <v>-6375877272</v>
      </c>
      <c r="S19" s="3">
        <v>-6375877272</v>
      </c>
      <c r="U19" s="5">
        <f t="shared" si="1"/>
        <v>-3.3945424976295983E-2</v>
      </c>
    </row>
    <row r="20" spans="1:21" ht="24">
      <c r="A20" s="2" t="s">
        <v>335</v>
      </c>
      <c r="C20" s="3">
        <v>0</v>
      </c>
      <c r="E20" s="3">
        <v>0</v>
      </c>
      <c r="G20" s="3">
        <v>0</v>
      </c>
      <c r="I20" s="12">
        <v>0</v>
      </c>
      <c r="K20" s="5">
        <f t="shared" si="0"/>
        <v>0</v>
      </c>
      <c r="M20" s="3">
        <v>0</v>
      </c>
      <c r="O20" s="3">
        <v>0</v>
      </c>
      <c r="Q20" s="12">
        <v>-12910786508</v>
      </c>
      <c r="S20" s="3">
        <v>-12910786508</v>
      </c>
      <c r="U20" s="5">
        <f t="shared" si="1"/>
        <v>-6.8737542473870941E-2</v>
      </c>
    </row>
    <row r="21" spans="1:21" ht="24">
      <c r="A21" s="2" t="s">
        <v>322</v>
      </c>
      <c r="C21" s="3">
        <v>0</v>
      </c>
      <c r="E21" s="3">
        <v>0</v>
      </c>
      <c r="G21" s="3">
        <v>0</v>
      </c>
      <c r="I21" s="12">
        <v>0</v>
      </c>
      <c r="K21" s="5">
        <f t="shared" si="0"/>
        <v>0</v>
      </c>
      <c r="M21" s="3">
        <v>2802000000</v>
      </c>
      <c r="O21" s="3">
        <v>0</v>
      </c>
      <c r="Q21" s="12">
        <v>-2409147541</v>
      </c>
      <c r="S21" s="3">
        <v>392852459</v>
      </c>
      <c r="U21" s="5">
        <f t="shared" si="1"/>
        <v>2.0915621654609999E-3</v>
      </c>
    </row>
    <row r="22" spans="1:21" ht="24">
      <c r="A22" s="2" t="s">
        <v>19</v>
      </c>
      <c r="C22" s="3">
        <v>0</v>
      </c>
      <c r="E22" s="3">
        <v>3812399752</v>
      </c>
      <c r="G22" s="3">
        <v>0</v>
      </c>
      <c r="I22" s="3">
        <v>3812399752</v>
      </c>
      <c r="K22" s="5">
        <f t="shared" si="0"/>
        <v>0.16490169712379094</v>
      </c>
      <c r="M22" s="3">
        <v>0</v>
      </c>
      <c r="O22" s="3">
        <v>11593254125</v>
      </c>
      <c r="Q22" s="12">
        <v>0</v>
      </c>
      <c r="S22" s="3">
        <v>11593254125</v>
      </c>
      <c r="U22" s="5">
        <f t="shared" si="1"/>
        <v>6.1722947500819053E-2</v>
      </c>
    </row>
    <row r="23" spans="1:21" ht="24">
      <c r="A23" s="2" t="s">
        <v>402</v>
      </c>
      <c r="C23" s="3">
        <v>0</v>
      </c>
      <c r="E23" s="3">
        <v>0</v>
      </c>
      <c r="G23" s="3">
        <v>0</v>
      </c>
      <c r="I23" s="3">
        <v>0</v>
      </c>
      <c r="K23" s="5">
        <f>I23/$I$37</f>
        <v>0</v>
      </c>
      <c r="M23" s="3">
        <v>0</v>
      </c>
      <c r="O23" s="3">
        <v>0</v>
      </c>
      <c r="Q23" s="12">
        <v>-31933300</v>
      </c>
      <c r="S23" s="3">
        <v>-31933300</v>
      </c>
      <c r="U23" s="5">
        <f>S23/$S$37</f>
        <v>-1.7001416325184755E-4</v>
      </c>
    </row>
    <row r="24" spans="1:21" ht="24">
      <c r="A24" s="2" t="s">
        <v>403</v>
      </c>
      <c r="C24" s="3">
        <v>0</v>
      </c>
      <c r="E24" s="3">
        <v>0</v>
      </c>
      <c r="G24" s="3">
        <v>0</v>
      </c>
      <c r="I24" s="3">
        <v>0</v>
      </c>
      <c r="K24" s="5">
        <f t="shared" si="0"/>
        <v>0</v>
      </c>
      <c r="M24" s="3">
        <v>0</v>
      </c>
      <c r="O24" s="3">
        <v>0</v>
      </c>
      <c r="Q24" s="12">
        <v>-52107313</v>
      </c>
      <c r="S24" s="3">
        <v>-52107313</v>
      </c>
      <c r="U24" s="5">
        <f t="shared" si="1"/>
        <v>-2.7742141335211575E-4</v>
      </c>
    </row>
    <row r="25" spans="1:21" ht="24">
      <c r="A25" s="2" t="s">
        <v>404</v>
      </c>
      <c r="C25" s="3">
        <v>0</v>
      </c>
      <c r="E25" s="3">
        <v>0</v>
      </c>
      <c r="G25" s="3">
        <v>0</v>
      </c>
      <c r="I25" s="3">
        <v>0</v>
      </c>
      <c r="K25" s="5">
        <f t="shared" si="0"/>
        <v>0</v>
      </c>
      <c r="M25" s="3">
        <v>0</v>
      </c>
      <c r="O25" s="3">
        <v>0</v>
      </c>
      <c r="Q25" s="12">
        <v>91110476</v>
      </c>
      <c r="S25" s="3">
        <v>91110476</v>
      </c>
      <c r="U25" s="5">
        <f t="shared" si="1"/>
        <v>4.8507580928427497E-4</v>
      </c>
    </row>
    <row r="26" spans="1:21" ht="24">
      <c r="A26" s="2" t="s">
        <v>405</v>
      </c>
      <c r="C26" s="3">
        <v>0</v>
      </c>
      <c r="E26" s="3">
        <v>0</v>
      </c>
      <c r="G26" s="3">
        <v>0</v>
      </c>
      <c r="I26" s="3">
        <v>0</v>
      </c>
      <c r="K26" s="5">
        <f t="shared" si="0"/>
        <v>0</v>
      </c>
      <c r="M26" s="3">
        <v>0</v>
      </c>
      <c r="O26" s="3">
        <v>0</v>
      </c>
      <c r="Q26" s="12">
        <v>-11953080022</v>
      </c>
      <c r="S26" s="3">
        <v>-11953080022</v>
      </c>
      <c r="U26" s="5">
        <f t="shared" si="1"/>
        <v>-6.3638674932522024E-2</v>
      </c>
    </row>
    <row r="27" spans="1:21" ht="24">
      <c r="A27" s="2" t="s">
        <v>406</v>
      </c>
      <c r="C27" s="3">
        <v>0</v>
      </c>
      <c r="E27" s="3">
        <v>0</v>
      </c>
      <c r="G27" s="3">
        <v>0</v>
      </c>
      <c r="I27" s="3">
        <v>0</v>
      </c>
      <c r="K27" s="5">
        <f t="shared" si="0"/>
        <v>0</v>
      </c>
      <c r="M27" s="3">
        <v>0</v>
      </c>
      <c r="O27" s="3">
        <v>0</v>
      </c>
      <c r="Q27" s="12">
        <v>-9599808761</v>
      </c>
      <c r="S27" s="3">
        <v>-9599808761</v>
      </c>
      <c r="U27" s="5">
        <f t="shared" si="1"/>
        <v>-5.1109764849832942E-2</v>
      </c>
    </row>
    <row r="28" spans="1:21" ht="24">
      <c r="A28" s="2" t="s">
        <v>407</v>
      </c>
      <c r="C28" s="3">
        <v>0</v>
      </c>
      <c r="E28" s="3">
        <v>0</v>
      </c>
      <c r="G28" s="3">
        <v>0</v>
      </c>
      <c r="I28" s="3">
        <v>0</v>
      </c>
      <c r="K28" s="5">
        <f t="shared" si="0"/>
        <v>0</v>
      </c>
      <c r="M28" s="3">
        <v>0</v>
      </c>
      <c r="O28" s="3">
        <v>0</v>
      </c>
      <c r="Q28" s="12">
        <v>239983</v>
      </c>
      <c r="S28" s="3">
        <v>239983</v>
      </c>
      <c r="U28" s="5">
        <f t="shared" si="1"/>
        <v>1.2776790666692178E-6</v>
      </c>
    </row>
    <row r="29" spans="1:21" ht="24">
      <c r="A29" s="2" t="s">
        <v>408</v>
      </c>
      <c r="C29" s="3">
        <v>0</v>
      </c>
      <c r="E29" s="3">
        <v>0</v>
      </c>
      <c r="G29" s="3">
        <v>0</v>
      </c>
      <c r="I29" s="3">
        <v>0</v>
      </c>
      <c r="K29" s="5">
        <f t="shared" si="0"/>
        <v>0</v>
      </c>
      <c r="M29" s="3">
        <v>0</v>
      </c>
      <c r="O29" s="3">
        <v>0</v>
      </c>
      <c r="Q29" s="12">
        <v>-935118</v>
      </c>
      <c r="S29" s="3">
        <v>-935118</v>
      </c>
      <c r="U29" s="5">
        <f t="shared" si="1"/>
        <v>-4.9786055406657368E-6</v>
      </c>
    </row>
    <row r="30" spans="1:21" ht="24">
      <c r="A30" s="2" t="s">
        <v>409</v>
      </c>
      <c r="C30" s="3">
        <v>0</v>
      </c>
      <c r="E30" s="3">
        <v>0</v>
      </c>
      <c r="G30" s="3">
        <v>0</v>
      </c>
      <c r="I30" s="3">
        <v>0</v>
      </c>
      <c r="K30" s="5">
        <f t="shared" si="0"/>
        <v>0</v>
      </c>
      <c r="M30" s="3">
        <v>0</v>
      </c>
      <c r="O30" s="3">
        <v>0</v>
      </c>
      <c r="Q30" s="12">
        <v>-17243068473</v>
      </c>
      <c r="S30" s="3">
        <v>-17243068473</v>
      </c>
      <c r="U30" s="5">
        <f t="shared" si="1"/>
        <v>-9.1802784501802431E-2</v>
      </c>
    </row>
    <row r="31" spans="1:21" ht="24">
      <c r="A31" s="2" t="s">
        <v>410</v>
      </c>
      <c r="C31" s="3">
        <v>0</v>
      </c>
      <c r="E31" s="3">
        <v>0</v>
      </c>
      <c r="G31" s="3">
        <v>0</v>
      </c>
      <c r="I31" s="3">
        <v>0</v>
      </c>
      <c r="K31" s="5">
        <f t="shared" si="0"/>
        <v>0</v>
      </c>
      <c r="M31" s="3">
        <v>0</v>
      </c>
      <c r="O31" s="3">
        <v>0</v>
      </c>
      <c r="Q31" s="12">
        <v>-2120865770</v>
      </c>
      <c r="S31" s="3">
        <v>-2120865770</v>
      </c>
      <c r="U31" s="5">
        <f t="shared" si="1"/>
        <v>-1.1291573976257867E-2</v>
      </c>
    </row>
    <row r="32" spans="1:21" ht="24">
      <c r="A32" s="2" t="s">
        <v>411</v>
      </c>
      <c r="C32" s="3">
        <v>0</v>
      </c>
      <c r="E32" s="3">
        <v>0</v>
      </c>
      <c r="G32" s="3">
        <v>0</v>
      </c>
      <c r="I32" s="3">
        <v>0</v>
      </c>
      <c r="K32" s="5">
        <f t="shared" si="0"/>
        <v>0</v>
      </c>
      <c r="M32" s="3">
        <v>0</v>
      </c>
      <c r="O32" s="3">
        <v>0</v>
      </c>
      <c r="Q32" s="12">
        <v>-367264466</v>
      </c>
      <c r="S32" s="3">
        <v>-367264466</v>
      </c>
      <c r="U32" s="5">
        <f t="shared" si="1"/>
        <v>-1.9553306698376497E-3</v>
      </c>
    </row>
    <row r="33" spans="1:21" ht="24">
      <c r="A33" s="2" t="s">
        <v>412</v>
      </c>
      <c r="C33" s="3">
        <v>0</v>
      </c>
      <c r="E33" s="3">
        <v>0</v>
      </c>
      <c r="G33" s="3">
        <v>0</v>
      </c>
      <c r="I33" s="3">
        <v>0</v>
      </c>
      <c r="K33" s="5">
        <f t="shared" si="0"/>
        <v>0</v>
      </c>
      <c r="M33" s="3">
        <v>0</v>
      </c>
      <c r="O33" s="3">
        <v>0</v>
      </c>
      <c r="Q33" s="12">
        <v>-71152812</v>
      </c>
      <c r="S33" s="3">
        <v>-71152812</v>
      </c>
      <c r="U33" s="5">
        <f t="shared" si="1"/>
        <v>-3.7882040989174363E-4</v>
      </c>
    </row>
    <row r="34" spans="1:21" ht="24">
      <c r="A34" s="2" t="s">
        <v>413</v>
      </c>
      <c r="C34" s="3">
        <v>0</v>
      </c>
      <c r="E34" s="3">
        <v>0</v>
      </c>
      <c r="G34" s="3">
        <v>0</v>
      </c>
      <c r="I34" s="3">
        <v>0</v>
      </c>
      <c r="K34" s="5">
        <f t="shared" si="0"/>
        <v>0</v>
      </c>
      <c r="M34" s="3">
        <v>0</v>
      </c>
      <c r="O34" s="3">
        <v>0</v>
      </c>
      <c r="Q34" s="12">
        <v>-2455449248</v>
      </c>
      <c r="S34" s="3">
        <v>-2455449248</v>
      </c>
      <c r="U34" s="5">
        <f t="shared" si="1"/>
        <v>-1.3072909762100951E-2</v>
      </c>
    </row>
    <row r="35" spans="1:21" ht="24">
      <c r="A35" s="2" t="s">
        <v>414</v>
      </c>
      <c r="C35" s="3">
        <v>0</v>
      </c>
      <c r="E35" s="3">
        <v>0</v>
      </c>
      <c r="G35" s="3">
        <v>0</v>
      </c>
      <c r="I35" s="3">
        <v>0</v>
      </c>
      <c r="K35" s="5">
        <f t="shared" si="0"/>
        <v>0</v>
      </c>
      <c r="M35" s="3">
        <v>0</v>
      </c>
      <c r="O35" s="3">
        <v>0</v>
      </c>
      <c r="Q35" s="12">
        <v>-329528726</v>
      </c>
      <c r="S35" s="3">
        <v>-329528726</v>
      </c>
      <c r="U35" s="5">
        <f t="shared" si="1"/>
        <v>-1.7544240845242221E-3</v>
      </c>
    </row>
    <row r="36" spans="1:21" ht="24">
      <c r="A36" s="2" t="s">
        <v>415</v>
      </c>
      <c r="C36" s="3">
        <v>0</v>
      </c>
      <c r="E36" s="3">
        <v>0</v>
      </c>
      <c r="G36" s="3">
        <v>0</v>
      </c>
      <c r="I36" s="3">
        <v>0</v>
      </c>
      <c r="K36" s="5">
        <f t="shared" si="0"/>
        <v>0</v>
      </c>
      <c r="M36" s="3">
        <v>0</v>
      </c>
      <c r="O36" s="3">
        <v>0</v>
      </c>
      <c r="Q36" s="12">
        <v>-115536707</v>
      </c>
      <c r="S36" s="3">
        <v>-115536707</v>
      </c>
      <c r="U36" s="5">
        <f t="shared" si="1"/>
        <v>-6.1512203766848016E-4</v>
      </c>
    </row>
    <row r="37" spans="1:21">
      <c r="A37" s="1" t="s">
        <v>21</v>
      </c>
      <c r="C37" s="4">
        <f>SUM(C8:C36)</f>
        <v>0</v>
      </c>
      <c r="E37" s="4">
        <f>SUM(E8:E36)</f>
        <v>23682457506</v>
      </c>
      <c r="G37" s="14">
        <f>SUM(G8:G36)</f>
        <v>-563230606</v>
      </c>
      <c r="I37" s="4">
        <f>SUM(I8:I36)</f>
        <v>23119226900</v>
      </c>
      <c r="K37" s="13">
        <f>SUM(K8:K36)</f>
        <v>1</v>
      </c>
      <c r="M37" s="4">
        <f>SUM(M8:M36)</f>
        <v>82108749907</v>
      </c>
      <c r="O37" s="4">
        <f>SUM(O8:O36)</f>
        <v>78314221696</v>
      </c>
      <c r="Q37" s="4">
        <f>SUM(Q8:Q36)</f>
        <v>27404321072</v>
      </c>
      <c r="S37" s="4">
        <f>SUM(S8:S36)</f>
        <v>187827292675</v>
      </c>
      <c r="U37" s="13">
        <f>SUM(U8:U36)</f>
        <v>1.0000000000000004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1"/>
  <sheetViews>
    <sheetView rightToLeft="1" topLeftCell="A88" workbookViewId="0">
      <selection activeCell="I101" sqref="I101"/>
    </sheetView>
  </sheetViews>
  <sheetFormatPr defaultRowHeight="22.5"/>
  <cols>
    <col min="1" max="1" width="38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  <c r="L3" s="10" t="s">
        <v>263</v>
      </c>
      <c r="M3" s="10" t="s">
        <v>263</v>
      </c>
      <c r="N3" s="10" t="s">
        <v>263</v>
      </c>
      <c r="O3" s="10" t="s">
        <v>263</v>
      </c>
      <c r="P3" s="10" t="s">
        <v>263</v>
      </c>
      <c r="Q3" s="10" t="s">
        <v>263</v>
      </c>
    </row>
    <row r="4" spans="1:17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">
      <c r="A6" s="9" t="s">
        <v>267</v>
      </c>
      <c r="C6" s="9" t="s">
        <v>265</v>
      </c>
      <c r="D6" s="9" t="s">
        <v>265</v>
      </c>
      <c r="E6" s="9" t="s">
        <v>265</v>
      </c>
      <c r="F6" s="9" t="s">
        <v>265</v>
      </c>
      <c r="G6" s="9" t="s">
        <v>265</v>
      </c>
      <c r="H6" s="9" t="s">
        <v>265</v>
      </c>
      <c r="I6" s="9" t="s">
        <v>265</v>
      </c>
      <c r="K6" s="9" t="s">
        <v>266</v>
      </c>
      <c r="L6" s="9" t="s">
        <v>266</v>
      </c>
      <c r="M6" s="9" t="s">
        <v>266</v>
      </c>
      <c r="N6" s="9" t="s">
        <v>266</v>
      </c>
      <c r="O6" s="9" t="s">
        <v>266</v>
      </c>
      <c r="P6" s="9" t="s">
        <v>266</v>
      </c>
      <c r="Q6" s="9" t="s">
        <v>266</v>
      </c>
    </row>
    <row r="7" spans="1:17" ht="24">
      <c r="A7" s="9" t="s">
        <v>267</v>
      </c>
      <c r="C7" s="9" t="s">
        <v>367</v>
      </c>
      <c r="E7" s="9" t="s">
        <v>364</v>
      </c>
      <c r="G7" s="9" t="s">
        <v>365</v>
      </c>
      <c r="I7" s="9" t="s">
        <v>368</v>
      </c>
      <c r="K7" s="9" t="s">
        <v>367</v>
      </c>
      <c r="M7" s="9" t="s">
        <v>364</v>
      </c>
      <c r="O7" s="9" t="s">
        <v>365</v>
      </c>
      <c r="Q7" s="9" t="s">
        <v>368</v>
      </c>
    </row>
    <row r="8" spans="1:17" ht="24">
      <c r="A8" s="2" t="s">
        <v>336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2493203125</v>
      </c>
      <c r="Q8" s="3">
        <v>2493203125</v>
      </c>
    </row>
    <row r="9" spans="1:17" ht="24">
      <c r="A9" s="2" t="s">
        <v>292</v>
      </c>
      <c r="C9" s="3">
        <v>0</v>
      </c>
      <c r="E9" s="3">
        <v>0</v>
      </c>
      <c r="G9" s="3">
        <v>0</v>
      </c>
      <c r="I9" s="3">
        <v>0</v>
      </c>
      <c r="K9" s="3">
        <v>105542270881</v>
      </c>
      <c r="M9" s="3">
        <v>0</v>
      </c>
      <c r="O9" s="3">
        <v>7097944380</v>
      </c>
      <c r="Q9" s="3">
        <v>112640215261</v>
      </c>
    </row>
    <row r="10" spans="1:17" ht="24">
      <c r="A10" s="2" t="s">
        <v>294</v>
      </c>
      <c r="C10" s="3">
        <v>0</v>
      </c>
      <c r="E10" s="3">
        <v>0</v>
      </c>
      <c r="G10" s="3">
        <v>0</v>
      </c>
      <c r="I10" s="3">
        <v>0</v>
      </c>
      <c r="K10" s="3">
        <v>37096706278</v>
      </c>
      <c r="M10" s="3">
        <v>0</v>
      </c>
      <c r="O10" s="3">
        <v>14044500000</v>
      </c>
      <c r="Q10" s="3">
        <v>51141206278</v>
      </c>
    </row>
    <row r="11" spans="1:17" ht="24">
      <c r="A11" s="2" t="s">
        <v>337</v>
      </c>
      <c r="C11" s="3">
        <v>0</v>
      </c>
      <c r="E11" s="3">
        <v>0</v>
      </c>
      <c r="G11" s="3">
        <v>0</v>
      </c>
      <c r="I11" s="3">
        <v>0</v>
      </c>
      <c r="K11" s="3">
        <v>38566420905</v>
      </c>
      <c r="M11" s="3">
        <v>0</v>
      </c>
      <c r="O11" s="3">
        <v>3759937500</v>
      </c>
      <c r="Q11" s="3">
        <v>42326358405</v>
      </c>
    </row>
    <row r="12" spans="1:17" ht="24">
      <c r="A12" s="2" t="s">
        <v>126</v>
      </c>
      <c r="C12" s="3">
        <v>42148623869</v>
      </c>
      <c r="E12" s="3">
        <v>91402509388</v>
      </c>
      <c r="G12" s="3">
        <v>0</v>
      </c>
      <c r="I12" s="3">
        <v>133551133257</v>
      </c>
      <c r="K12" s="3">
        <v>193906955812</v>
      </c>
      <c r="M12" s="3">
        <v>128721397607</v>
      </c>
      <c r="O12" s="3">
        <v>271946622</v>
      </c>
      <c r="Q12" s="3">
        <v>322900300041</v>
      </c>
    </row>
    <row r="13" spans="1:17" ht="24">
      <c r="A13" s="2" t="s">
        <v>338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218841557612</v>
      </c>
      <c r="Q13" s="3">
        <v>218841557612</v>
      </c>
    </row>
    <row r="14" spans="1:17" ht="24">
      <c r="A14" s="2" t="s">
        <v>339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137984062941</v>
      </c>
      <c r="Q14" s="3">
        <v>137984062941</v>
      </c>
    </row>
    <row r="15" spans="1:17" ht="24">
      <c r="A15" s="2" t="s">
        <v>77</v>
      </c>
      <c r="C15" s="3">
        <v>0</v>
      </c>
      <c r="E15" s="3">
        <v>10951922652</v>
      </c>
      <c r="G15" s="3">
        <v>0</v>
      </c>
      <c r="I15" s="3">
        <v>10951922652</v>
      </c>
      <c r="K15" s="3">
        <v>0</v>
      </c>
      <c r="M15" s="3">
        <v>88895351033</v>
      </c>
      <c r="O15" s="3">
        <v>15143888783</v>
      </c>
      <c r="Q15" s="3">
        <v>104039239816</v>
      </c>
    </row>
    <row r="16" spans="1:17" ht="24">
      <c r="A16" s="2" t="s">
        <v>300</v>
      </c>
      <c r="C16" s="3">
        <v>0</v>
      </c>
      <c r="E16" s="3">
        <v>0</v>
      </c>
      <c r="G16" s="3">
        <v>0</v>
      </c>
      <c r="I16" s="3">
        <v>0</v>
      </c>
      <c r="K16" s="3">
        <v>195166404</v>
      </c>
      <c r="M16" s="3">
        <v>0</v>
      </c>
      <c r="O16" s="3">
        <v>387170477</v>
      </c>
      <c r="Q16" s="3">
        <v>582336881</v>
      </c>
    </row>
    <row r="17" spans="1:17" ht="24">
      <c r="A17" s="2" t="s">
        <v>123</v>
      </c>
      <c r="C17" s="3">
        <v>8155007725</v>
      </c>
      <c r="E17" s="3">
        <v>36072249282</v>
      </c>
      <c r="G17" s="3">
        <v>0</v>
      </c>
      <c r="I17" s="3">
        <v>44227257007</v>
      </c>
      <c r="K17" s="3">
        <v>22988037358</v>
      </c>
      <c r="M17" s="3">
        <v>51368439747</v>
      </c>
      <c r="O17" s="12">
        <v>-29597323</v>
      </c>
      <c r="Q17" s="3">
        <v>74326879782</v>
      </c>
    </row>
    <row r="18" spans="1:17" ht="24">
      <c r="A18" s="2" t="s">
        <v>302</v>
      </c>
      <c r="C18" s="3">
        <v>0</v>
      </c>
      <c r="E18" s="3">
        <v>0</v>
      </c>
      <c r="G18" s="3">
        <v>0</v>
      </c>
      <c r="I18" s="3">
        <v>0</v>
      </c>
      <c r="K18" s="3">
        <v>37591767122</v>
      </c>
      <c r="M18" s="3">
        <v>0</v>
      </c>
      <c r="O18" s="3">
        <v>13194000000</v>
      </c>
      <c r="Q18" s="3">
        <v>50785767122</v>
      </c>
    </row>
    <row r="19" spans="1:17" ht="24">
      <c r="A19" s="2" t="s">
        <v>304</v>
      </c>
      <c r="C19" s="3">
        <v>0</v>
      </c>
      <c r="E19" s="3">
        <v>0</v>
      </c>
      <c r="G19" s="3">
        <v>0</v>
      </c>
      <c r="I19" s="3">
        <v>0</v>
      </c>
      <c r="K19" s="3">
        <v>16855056487</v>
      </c>
      <c r="M19" s="3">
        <v>0</v>
      </c>
      <c r="O19" s="12">
        <v>6386915048</v>
      </c>
      <c r="P19" s="12"/>
      <c r="Q19" s="12">
        <v>23241971535</v>
      </c>
    </row>
    <row r="20" spans="1:17" ht="24">
      <c r="A20" s="2" t="s">
        <v>340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12">
        <v>62501951709</v>
      </c>
      <c r="P20" s="12"/>
      <c r="Q20" s="12">
        <v>62501951709</v>
      </c>
    </row>
    <row r="21" spans="1:17" ht="24">
      <c r="A21" s="2" t="s">
        <v>341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12">
        <v>32533127786</v>
      </c>
      <c r="P21" s="12"/>
      <c r="Q21" s="12">
        <v>32533127786</v>
      </c>
    </row>
    <row r="22" spans="1:17" ht="24">
      <c r="A22" s="2" t="s">
        <v>342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12">
        <v>204055497538</v>
      </c>
      <c r="P22" s="12"/>
      <c r="Q22" s="12">
        <v>204055497538</v>
      </c>
    </row>
    <row r="23" spans="1:17" ht="24">
      <c r="A23" s="2" t="s">
        <v>343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12">
        <v>1091854990</v>
      </c>
      <c r="P23" s="12"/>
      <c r="Q23" s="12">
        <v>1091854990</v>
      </c>
    </row>
    <row r="24" spans="1:17" ht="24">
      <c r="A24" s="2" t="s">
        <v>344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12">
        <v>3030378201</v>
      </c>
      <c r="P24" s="12"/>
      <c r="Q24" s="12">
        <v>3030378201</v>
      </c>
    </row>
    <row r="25" spans="1:17" ht="24">
      <c r="A25" s="2" t="s">
        <v>345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12">
        <v>198056640762</v>
      </c>
      <c r="P25" s="12"/>
      <c r="Q25" s="12">
        <v>198056640762</v>
      </c>
    </row>
    <row r="26" spans="1:17" ht="24">
      <c r="A26" s="2" t="s">
        <v>346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12">
        <v>145427346253</v>
      </c>
      <c r="P26" s="12"/>
      <c r="Q26" s="12">
        <v>145427346253</v>
      </c>
    </row>
    <row r="27" spans="1:17" ht="24">
      <c r="A27" s="2" t="s">
        <v>347</v>
      </c>
      <c r="C27" s="3">
        <v>0</v>
      </c>
      <c r="E27" s="3">
        <v>0</v>
      </c>
      <c r="G27" s="3">
        <v>0</v>
      </c>
      <c r="I27" s="3">
        <v>0</v>
      </c>
      <c r="K27" s="3">
        <v>0</v>
      </c>
      <c r="M27" s="3">
        <v>0</v>
      </c>
      <c r="O27" s="12">
        <v>26606394316</v>
      </c>
      <c r="P27" s="12"/>
      <c r="Q27" s="12">
        <v>26606394316</v>
      </c>
    </row>
    <row r="28" spans="1:17" ht="24">
      <c r="A28" s="2" t="s">
        <v>348</v>
      </c>
      <c r="C28" s="3">
        <v>0</v>
      </c>
      <c r="E28" s="3">
        <v>0</v>
      </c>
      <c r="G28" s="3">
        <v>0</v>
      </c>
      <c r="I28" s="3">
        <v>0</v>
      </c>
      <c r="K28" s="3">
        <v>0</v>
      </c>
      <c r="M28" s="3">
        <v>0</v>
      </c>
      <c r="O28" s="12">
        <v>8776604580</v>
      </c>
      <c r="P28" s="12"/>
      <c r="Q28" s="12">
        <v>8776604580</v>
      </c>
    </row>
    <row r="29" spans="1:17" ht="24">
      <c r="A29" s="2" t="s">
        <v>349</v>
      </c>
      <c r="C29" s="3">
        <v>0</v>
      </c>
      <c r="E29" s="3">
        <v>0</v>
      </c>
      <c r="G29" s="3">
        <v>0</v>
      </c>
      <c r="I29" s="3">
        <v>0</v>
      </c>
      <c r="K29" s="3">
        <v>0</v>
      </c>
      <c r="M29" s="3">
        <v>0</v>
      </c>
      <c r="O29" s="12">
        <v>100483333478</v>
      </c>
      <c r="P29" s="12"/>
      <c r="Q29" s="12">
        <v>100483333478</v>
      </c>
    </row>
    <row r="30" spans="1:17" ht="24">
      <c r="A30" s="2" t="s">
        <v>350</v>
      </c>
      <c r="C30" s="3">
        <v>0</v>
      </c>
      <c r="E30" s="3">
        <v>0</v>
      </c>
      <c r="G30" s="3">
        <v>0</v>
      </c>
      <c r="I30" s="3">
        <v>0</v>
      </c>
      <c r="K30" s="3">
        <v>0</v>
      </c>
      <c r="M30" s="3">
        <v>0</v>
      </c>
      <c r="O30" s="12">
        <v>6398117981</v>
      </c>
      <c r="P30" s="12"/>
      <c r="Q30" s="12">
        <v>6398117981</v>
      </c>
    </row>
    <row r="31" spans="1:17" ht="24">
      <c r="A31" s="2" t="s">
        <v>351</v>
      </c>
      <c r="C31" s="3">
        <v>0</v>
      </c>
      <c r="E31" s="3">
        <v>0</v>
      </c>
      <c r="G31" s="3">
        <v>0</v>
      </c>
      <c r="I31" s="3">
        <v>0</v>
      </c>
      <c r="K31" s="3">
        <v>0</v>
      </c>
      <c r="M31" s="3">
        <v>0</v>
      </c>
      <c r="O31" s="12">
        <v>6535939969</v>
      </c>
      <c r="P31" s="12"/>
      <c r="Q31" s="12">
        <v>6535939969</v>
      </c>
    </row>
    <row r="32" spans="1:17" ht="24">
      <c r="A32" s="2" t="s">
        <v>352</v>
      </c>
      <c r="C32" s="3">
        <v>0</v>
      </c>
      <c r="E32" s="3">
        <v>0</v>
      </c>
      <c r="G32" s="3">
        <v>0</v>
      </c>
      <c r="I32" s="3">
        <v>0</v>
      </c>
      <c r="K32" s="3">
        <v>0</v>
      </c>
      <c r="M32" s="3">
        <v>0</v>
      </c>
      <c r="O32" s="12">
        <v>45898328421</v>
      </c>
      <c r="P32" s="12"/>
      <c r="Q32" s="12">
        <v>45898328421</v>
      </c>
    </row>
    <row r="33" spans="1:17" ht="24">
      <c r="A33" s="2" t="s">
        <v>353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K33" s="3">
        <v>0</v>
      </c>
      <c r="M33" s="3">
        <v>0</v>
      </c>
      <c r="O33" s="12">
        <v>4082738900</v>
      </c>
      <c r="P33" s="12"/>
      <c r="Q33" s="12">
        <v>4082738900</v>
      </c>
    </row>
    <row r="34" spans="1:17" ht="24">
      <c r="A34" s="2" t="s">
        <v>354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K34" s="3">
        <v>0</v>
      </c>
      <c r="M34" s="3">
        <v>0</v>
      </c>
      <c r="O34" s="12">
        <v>31975427364</v>
      </c>
      <c r="P34" s="12"/>
      <c r="Q34" s="12">
        <v>31975427364</v>
      </c>
    </row>
    <row r="35" spans="1:17" ht="24">
      <c r="A35" s="2" t="s">
        <v>120</v>
      </c>
      <c r="C35" s="12">
        <v>1095073936</v>
      </c>
      <c r="D35" s="12"/>
      <c r="E35" s="12">
        <v>3519848792</v>
      </c>
      <c r="F35" s="12"/>
      <c r="G35" s="12">
        <v>0</v>
      </c>
      <c r="H35" s="12"/>
      <c r="I35" s="12">
        <v>4614922728</v>
      </c>
      <c r="K35" s="3">
        <v>13281380642</v>
      </c>
      <c r="M35" s="3">
        <v>3519848791</v>
      </c>
      <c r="O35" s="12">
        <v>15688807</v>
      </c>
      <c r="P35" s="12"/>
      <c r="Q35" s="12">
        <v>16816918240</v>
      </c>
    </row>
    <row r="36" spans="1:17" ht="24">
      <c r="A36" s="2" t="s">
        <v>355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K36" s="3">
        <v>0</v>
      </c>
      <c r="M36" s="3">
        <v>0</v>
      </c>
      <c r="O36" s="12">
        <v>51038315474</v>
      </c>
      <c r="P36" s="12"/>
      <c r="Q36" s="12">
        <v>51038315474</v>
      </c>
    </row>
    <row r="37" spans="1:17" ht="24">
      <c r="A37" s="2" t="s">
        <v>306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v>0</v>
      </c>
      <c r="K37" s="3">
        <v>31586302</v>
      </c>
      <c r="M37" s="3">
        <v>0</v>
      </c>
      <c r="O37" s="12">
        <v>121190761</v>
      </c>
      <c r="P37" s="12"/>
      <c r="Q37" s="12">
        <v>152777063</v>
      </c>
    </row>
    <row r="38" spans="1:17" ht="24">
      <c r="A38" s="2" t="s">
        <v>356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v>0</v>
      </c>
      <c r="K38" s="3">
        <v>0</v>
      </c>
      <c r="M38" s="3">
        <v>0</v>
      </c>
      <c r="O38" s="12">
        <v>14233358991</v>
      </c>
      <c r="P38" s="12"/>
      <c r="Q38" s="12">
        <v>14233358991</v>
      </c>
    </row>
    <row r="39" spans="1:17" ht="24">
      <c r="A39" s="2" t="s">
        <v>308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v>0</v>
      </c>
      <c r="K39" s="3">
        <v>477569164</v>
      </c>
      <c r="M39" s="3">
        <v>0</v>
      </c>
      <c r="O39" s="12">
        <v>3208874054</v>
      </c>
      <c r="P39" s="12"/>
      <c r="Q39" s="12">
        <v>3686443218</v>
      </c>
    </row>
    <row r="40" spans="1:17" ht="24">
      <c r="A40" s="2" t="s">
        <v>272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v>0</v>
      </c>
      <c r="K40" s="3">
        <v>50432996</v>
      </c>
      <c r="M40" s="3">
        <v>0</v>
      </c>
      <c r="O40" s="12">
        <v>102803626</v>
      </c>
      <c r="P40" s="12"/>
      <c r="Q40" s="12">
        <v>153236622</v>
      </c>
    </row>
    <row r="41" spans="1:17" ht="24">
      <c r="A41" s="2" t="s">
        <v>298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v>0</v>
      </c>
      <c r="K41" s="3">
        <v>87411063357</v>
      </c>
      <c r="M41" s="3">
        <v>0</v>
      </c>
      <c r="O41" s="12">
        <v>41248367860</v>
      </c>
      <c r="P41" s="12"/>
      <c r="Q41" s="12">
        <v>128659431217</v>
      </c>
    </row>
    <row r="42" spans="1:17" ht="24">
      <c r="A42" s="2" t="s">
        <v>146</v>
      </c>
      <c r="C42" s="12">
        <v>3155538076</v>
      </c>
      <c r="D42" s="12"/>
      <c r="E42" s="12">
        <v>8246514401</v>
      </c>
      <c r="F42" s="12"/>
      <c r="G42" s="12">
        <v>0</v>
      </c>
      <c r="H42" s="12"/>
      <c r="I42" s="12">
        <v>11402052477</v>
      </c>
      <c r="K42" s="3">
        <v>44551424968</v>
      </c>
      <c r="M42" s="3">
        <v>11777878751</v>
      </c>
      <c r="O42" s="12">
        <v>-23428868852</v>
      </c>
      <c r="P42" s="12"/>
      <c r="Q42" s="12">
        <v>32900434867</v>
      </c>
    </row>
    <row r="43" spans="1:17" ht="24">
      <c r="A43" s="2" t="s">
        <v>42</v>
      </c>
      <c r="C43" s="12">
        <v>0</v>
      </c>
      <c r="D43" s="12"/>
      <c r="E43" s="12">
        <v>596890484</v>
      </c>
      <c r="F43" s="12"/>
      <c r="G43" s="12">
        <v>0</v>
      </c>
      <c r="H43" s="12"/>
      <c r="I43" s="12">
        <v>596890484</v>
      </c>
      <c r="K43" s="3">
        <v>0</v>
      </c>
      <c r="M43" s="3">
        <v>2127540919</v>
      </c>
      <c r="O43" s="12">
        <v>18363476570</v>
      </c>
      <c r="P43" s="12"/>
      <c r="Q43" s="12">
        <v>20491017489</v>
      </c>
    </row>
    <row r="44" spans="1:17" ht="24">
      <c r="A44" s="2" t="s">
        <v>51</v>
      </c>
      <c r="C44" s="12">
        <v>0</v>
      </c>
      <c r="D44" s="12"/>
      <c r="E44" s="12">
        <v>7829811361</v>
      </c>
      <c r="F44" s="12"/>
      <c r="G44" s="12">
        <v>0</v>
      </c>
      <c r="H44" s="12"/>
      <c r="I44" s="12">
        <v>7829811361</v>
      </c>
      <c r="K44" s="3">
        <v>0</v>
      </c>
      <c r="M44" s="3">
        <v>31117775138</v>
      </c>
      <c r="O44" s="12">
        <v>20177079066</v>
      </c>
      <c r="P44" s="12"/>
      <c r="Q44" s="12">
        <v>51294854204</v>
      </c>
    </row>
    <row r="45" spans="1:17" ht="24">
      <c r="A45" s="2" t="s">
        <v>93</v>
      </c>
      <c r="C45" s="12">
        <v>5167418396</v>
      </c>
      <c r="D45" s="12"/>
      <c r="E45" s="12">
        <v>1764646413</v>
      </c>
      <c r="F45" s="12"/>
      <c r="G45" s="12">
        <v>0</v>
      </c>
      <c r="H45" s="12"/>
      <c r="I45" s="12">
        <v>6932064809</v>
      </c>
      <c r="K45" s="3">
        <v>94880498064</v>
      </c>
      <c r="M45" s="3">
        <v>12693603127</v>
      </c>
      <c r="O45" s="12">
        <v>29734365161</v>
      </c>
      <c r="P45" s="12"/>
      <c r="Q45" s="12">
        <v>137308466352</v>
      </c>
    </row>
    <row r="46" spans="1:17" ht="24">
      <c r="A46" s="2" t="s">
        <v>64</v>
      </c>
      <c r="C46" s="12">
        <v>0</v>
      </c>
      <c r="D46" s="12"/>
      <c r="E46" s="12">
        <v>8060825</v>
      </c>
      <c r="F46" s="12"/>
      <c r="G46" s="12">
        <v>0</v>
      </c>
      <c r="H46" s="12"/>
      <c r="I46" s="12">
        <v>8060825</v>
      </c>
      <c r="K46" s="3">
        <v>0</v>
      </c>
      <c r="M46" s="3">
        <v>102100213</v>
      </c>
      <c r="O46" s="12">
        <v>2683480964</v>
      </c>
      <c r="P46" s="12"/>
      <c r="Q46" s="12">
        <v>2785581177</v>
      </c>
    </row>
    <row r="47" spans="1:17" ht="24">
      <c r="A47" s="2" t="s">
        <v>72</v>
      </c>
      <c r="C47" s="12">
        <v>0</v>
      </c>
      <c r="D47" s="12"/>
      <c r="E47" s="12">
        <v>1536984796</v>
      </c>
      <c r="F47" s="12"/>
      <c r="G47" s="12">
        <v>0</v>
      </c>
      <c r="H47" s="12"/>
      <c r="I47" s="12">
        <v>1536984796</v>
      </c>
      <c r="K47" s="3">
        <v>0</v>
      </c>
      <c r="M47" s="3">
        <v>6093395654</v>
      </c>
      <c r="O47" s="12">
        <v>1312116196</v>
      </c>
      <c r="P47" s="12"/>
      <c r="Q47" s="12">
        <v>7405511850</v>
      </c>
    </row>
    <row r="48" spans="1:17" ht="24">
      <c r="A48" s="2" t="s">
        <v>75</v>
      </c>
      <c r="C48" s="12">
        <v>0</v>
      </c>
      <c r="D48" s="12"/>
      <c r="E48" s="12">
        <v>2987867958</v>
      </c>
      <c r="F48" s="12"/>
      <c r="G48" s="12">
        <v>0</v>
      </c>
      <c r="H48" s="12"/>
      <c r="I48" s="12">
        <v>2987867958</v>
      </c>
      <c r="K48" s="3">
        <v>0</v>
      </c>
      <c r="M48" s="3">
        <v>15112639269</v>
      </c>
      <c r="O48" s="12">
        <v>14878609702</v>
      </c>
      <c r="P48" s="12"/>
      <c r="Q48" s="12">
        <v>29991248971</v>
      </c>
    </row>
    <row r="49" spans="1:17" ht="24">
      <c r="A49" s="2" t="s">
        <v>143</v>
      </c>
      <c r="C49" s="12">
        <v>3781842058</v>
      </c>
      <c r="D49" s="12"/>
      <c r="E49" s="12">
        <v>2327799331</v>
      </c>
      <c r="F49" s="12"/>
      <c r="G49" s="12">
        <v>0</v>
      </c>
      <c r="H49" s="12"/>
      <c r="I49" s="12">
        <v>6109641389</v>
      </c>
      <c r="K49" s="3">
        <v>4359000567</v>
      </c>
      <c r="M49" s="3">
        <v>2444862162</v>
      </c>
      <c r="O49" s="12">
        <v>186395787</v>
      </c>
      <c r="P49" s="12"/>
      <c r="Q49" s="12">
        <v>6990258516</v>
      </c>
    </row>
    <row r="50" spans="1:17" ht="24">
      <c r="A50" s="2" t="s">
        <v>278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v>0</v>
      </c>
      <c r="K50" s="3">
        <v>198290635376</v>
      </c>
      <c r="M50" s="3">
        <v>0</v>
      </c>
      <c r="O50" s="12">
        <v>-11996266404</v>
      </c>
      <c r="P50" s="12"/>
      <c r="Q50" s="12">
        <v>186294368972</v>
      </c>
    </row>
    <row r="51" spans="1:17" ht="24">
      <c r="A51" s="2" t="s">
        <v>357</v>
      </c>
      <c r="C51" s="12">
        <v>0</v>
      </c>
      <c r="D51" s="12"/>
      <c r="E51" s="12">
        <v>0</v>
      </c>
      <c r="F51" s="12"/>
      <c r="G51" s="12">
        <v>0</v>
      </c>
      <c r="H51" s="12"/>
      <c r="I51" s="12">
        <v>0</v>
      </c>
      <c r="K51" s="3">
        <v>0</v>
      </c>
      <c r="M51" s="3">
        <v>0</v>
      </c>
      <c r="O51" s="12">
        <v>94861748170</v>
      </c>
      <c r="P51" s="12"/>
      <c r="Q51" s="12">
        <v>94861748170</v>
      </c>
    </row>
    <row r="52" spans="1:17" ht="24">
      <c r="A52" s="2" t="s">
        <v>113</v>
      </c>
      <c r="C52" s="12">
        <v>23565238645</v>
      </c>
      <c r="D52" s="12"/>
      <c r="E52" s="12">
        <v>-60144644</v>
      </c>
      <c r="F52" s="12"/>
      <c r="G52" s="12">
        <v>0</v>
      </c>
      <c r="H52" s="12"/>
      <c r="I52" s="12">
        <v>23505094001</v>
      </c>
      <c r="K52" s="3">
        <v>121522895469</v>
      </c>
      <c r="M52" s="3">
        <v>15667806415</v>
      </c>
      <c r="O52" s="12">
        <v>13953884387</v>
      </c>
      <c r="P52" s="12"/>
      <c r="Q52" s="12">
        <v>151144586271</v>
      </c>
    </row>
    <row r="53" spans="1:17" ht="24">
      <c r="A53" s="2" t="s">
        <v>358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v>0</v>
      </c>
      <c r="K53" s="3">
        <v>0</v>
      </c>
      <c r="M53" s="3">
        <v>0</v>
      </c>
      <c r="O53" s="12">
        <v>106823994437</v>
      </c>
      <c r="P53" s="12"/>
      <c r="Q53" s="12">
        <v>106823994437</v>
      </c>
    </row>
    <row r="54" spans="1:17" ht="24">
      <c r="A54" s="2" t="s">
        <v>280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v>0</v>
      </c>
      <c r="K54" s="3">
        <v>535270596</v>
      </c>
      <c r="M54" s="3">
        <v>0</v>
      </c>
      <c r="O54" s="12">
        <v>237536892</v>
      </c>
      <c r="P54" s="12"/>
      <c r="Q54" s="12">
        <v>772807488</v>
      </c>
    </row>
    <row r="55" spans="1:17" ht="24">
      <c r="A55" s="2" t="s">
        <v>359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v>0</v>
      </c>
      <c r="K55" s="3">
        <v>0</v>
      </c>
      <c r="M55" s="3">
        <v>0</v>
      </c>
      <c r="O55" s="12">
        <v>7301336109</v>
      </c>
      <c r="P55" s="12"/>
      <c r="Q55" s="12">
        <v>7301336109</v>
      </c>
    </row>
    <row r="56" spans="1:17" ht="24">
      <c r="A56" s="2" t="s">
        <v>360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v>0</v>
      </c>
      <c r="K56" s="3">
        <v>0</v>
      </c>
      <c r="M56" s="3">
        <v>0</v>
      </c>
      <c r="O56" s="12">
        <v>124908294</v>
      </c>
      <c r="P56" s="12"/>
      <c r="Q56" s="12">
        <v>124908294</v>
      </c>
    </row>
    <row r="57" spans="1:17" ht="24">
      <c r="A57" s="2" t="s">
        <v>282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v>0</v>
      </c>
      <c r="K57" s="3">
        <v>9363824682</v>
      </c>
      <c r="M57" s="3">
        <v>0</v>
      </c>
      <c r="O57" s="12">
        <v>3482948712</v>
      </c>
      <c r="P57" s="12"/>
      <c r="Q57" s="12">
        <v>12846773394</v>
      </c>
    </row>
    <row r="58" spans="1:17" ht="24">
      <c r="A58" s="2" t="s">
        <v>283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v>0</v>
      </c>
      <c r="K58" s="3">
        <v>984297468</v>
      </c>
      <c r="M58" s="3">
        <v>0</v>
      </c>
      <c r="O58" s="12">
        <v>393932519</v>
      </c>
      <c r="P58" s="12"/>
      <c r="Q58" s="12">
        <v>1378229987</v>
      </c>
    </row>
    <row r="59" spans="1:17" ht="24">
      <c r="A59" s="2" t="s">
        <v>361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v>0</v>
      </c>
      <c r="K59" s="3">
        <v>0</v>
      </c>
      <c r="M59" s="3">
        <v>0</v>
      </c>
      <c r="O59" s="12">
        <v>893493557</v>
      </c>
      <c r="P59" s="12"/>
      <c r="Q59" s="12">
        <v>893493557</v>
      </c>
    </row>
    <row r="60" spans="1:17" ht="24">
      <c r="A60" s="2" t="s">
        <v>99</v>
      </c>
      <c r="C60" s="12">
        <v>7464126255</v>
      </c>
      <c r="D60" s="12"/>
      <c r="E60" s="12">
        <v>2790607390</v>
      </c>
      <c r="F60" s="12"/>
      <c r="G60" s="12">
        <v>0</v>
      </c>
      <c r="H60" s="12"/>
      <c r="I60" s="12">
        <v>10254733645</v>
      </c>
      <c r="K60" s="3">
        <v>151128511417</v>
      </c>
      <c r="M60" s="3">
        <v>21357248102</v>
      </c>
      <c r="O60" s="12">
        <v>9568152938</v>
      </c>
      <c r="P60" s="12"/>
      <c r="Q60" s="12">
        <v>182053912457</v>
      </c>
    </row>
    <row r="61" spans="1:17" ht="24">
      <c r="A61" s="2" t="s">
        <v>285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v>0</v>
      </c>
      <c r="K61" s="3">
        <v>9098736</v>
      </c>
      <c r="M61" s="3">
        <v>0</v>
      </c>
      <c r="O61" s="12">
        <v>34727354</v>
      </c>
      <c r="P61" s="12"/>
      <c r="Q61" s="12">
        <v>43826090</v>
      </c>
    </row>
    <row r="62" spans="1:17" ht="24">
      <c r="A62" s="2" t="s">
        <v>287</v>
      </c>
      <c r="C62" s="12">
        <v>0</v>
      </c>
      <c r="D62" s="12"/>
      <c r="E62" s="12">
        <v>0</v>
      </c>
      <c r="F62" s="12"/>
      <c r="G62" s="12">
        <v>0</v>
      </c>
      <c r="H62" s="12"/>
      <c r="I62" s="12">
        <v>0</v>
      </c>
      <c r="K62" s="3">
        <v>1672643972</v>
      </c>
      <c r="M62" s="3">
        <v>0</v>
      </c>
      <c r="O62" s="12">
        <v>882392646</v>
      </c>
      <c r="P62" s="12"/>
      <c r="Q62" s="12">
        <v>2555036618</v>
      </c>
    </row>
    <row r="63" spans="1:17" ht="24">
      <c r="A63" s="2" t="s">
        <v>274</v>
      </c>
      <c r="C63" s="12">
        <v>0</v>
      </c>
      <c r="D63" s="12"/>
      <c r="E63" s="12">
        <v>0</v>
      </c>
      <c r="F63" s="12"/>
      <c r="G63" s="12">
        <v>0</v>
      </c>
      <c r="H63" s="12"/>
      <c r="I63" s="12">
        <v>0</v>
      </c>
      <c r="K63" s="3">
        <v>79417466994</v>
      </c>
      <c r="M63" s="3">
        <v>0</v>
      </c>
      <c r="O63" s="12">
        <v>43430865102</v>
      </c>
      <c r="P63" s="12"/>
      <c r="Q63" s="12">
        <v>122848332096</v>
      </c>
    </row>
    <row r="64" spans="1:17" ht="24">
      <c r="A64" s="2" t="s">
        <v>276</v>
      </c>
      <c r="C64" s="12">
        <v>0</v>
      </c>
      <c r="D64" s="12"/>
      <c r="E64" s="12">
        <v>0</v>
      </c>
      <c r="F64" s="12"/>
      <c r="G64" s="12">
        <v>0</v>
      </c>
      <c r="H64" s="12"/>
      <c r="I64" s="12">
        <v>0</v>
      </c>
      <c r="K64" s="3">
        <v>33717969</v>
      </c>
      <c r="M64" s="3">
        <v>0</v>
      </c>
      <c r="O64" s="12">
        <v>41635684</v>
      </c>
      <c r="P64" s="12"/>
      <c r="Q64" s="12">
        <v>75353653</v>
      </c>
    </row>
    <row r="65" spans="1:17" ht="24">
      <c r="A65" s="2" t="s">
        <v>362</v>
      </c>
      <c r="C65" s="12">
        <v>0</v>
      </c>
      <c r="D65" s="12"/>
      <c r="E65" s="12">
        <v>0</v>
      </c>
      <c r="F65" s="12"/>
      <c r="G65" s="12">
        <v>0</v>
      </c>
      <c r="H65" s="12"/>
      <c r="I65" s="12">
        <v>0</v>
      </c>
      <c r="K65" s="3">
        <v>0</v>
      </c>
      <c r="M65" s="3">
        <v>0</v>
      </c>
      <c r="O65" s="12">
        <v>23780522546</v>
      </c>
      <c r="P65" s="12"/>
      <c r="Q65" s="12">
        <v>23780522546</v>
      </c>
    </row>
    <row r="66" spans="1:17" ht="24">
      <c r="A66" s="2" t="s">
        <v>288</v>
      </c>
      <c r="C66" s="12">
        <v>0</v>
      </c>
      <c r="D66" s="12"/>
      <c r="E66" s="12">
        <v>0</v>
      </c>
      <c r="F66" s="12"/>
      <c r="G66" s="12">
        <v>0</v>
      </c>
      <c r="H66" s="12"/>
      <c r="I66" s="12">
        <v>0</v>
      </c>
      <c r="K66" s="3">
        <v>59313534807</v>
      </c>
      <c r="M66" s="3">
        <v>0</v>
      </c>
      <c r="O66" s="12">
        <v>12938908750</v>
      </c>
      <c r="P66" s="12"/>
      <c r="Q66" s="12">
        <v>72252443557</v>
      </c>
    </row>
    <row r="67" spans="1:17" ht="24">
      <c r="A67" s="2" t="s">
        <v>290</v>
      </c>
      <c r="C67" s="12">
        <v>0</v>
      </c>
      <c r="D67" s="12"/>
      <c r="E67" s="12">
        <v>0</v>
      </c>
      <c r="F67" s="12"/>
      <c r="G67" s="12">
        <v>0</v>
      </c>
      <c r="H67" s="12"/>
      <c r="I67" s="12">
        <v>0</v>
      </c>
      <c r="K67" s="3">
        <v>21289101737</v>
      </c>
      <c r="M67" s="3">
        <v>0</v>
      </c>
      <c r="O67" s="12">
        <v>9000752013</v>
      </c>
      <c r="P67" s="12"/>
      <c r="Q67" s="12">
        <v>30289853750</v>
      </c>
    </row>
    <row r="68" spans="1:17" ht="24">
      <c r="A68" s="2" t="s">
        <v>149</v>
      </c>
      <c r="C68" s="12">
        <v>9722958904</v>
      </c>
      <c r="D68" s="12"/>
      <c r="E68" s="12">
        <v>3984464581</v>
      </c>
      <c r="F68" s="12"/>
      <c r="G68" s="12">
        <v>0</v>
      </c>
      <c r="H68" s="12"/>
      <c r="I68" s="12">
        <v>13707423485</v>
      </c>
      <c r="K68" s="3">
        <v>35207704110</v>
      </c>
      <c r="M68" s="3">
        <v>15369467964</v>
      </c>
      <c r="O68" s="12">
        <v>0</v>
      </c>
      <c r="P68" s="12"/>
      <c r="Q68" s="12">
        <v>50577172074</v>
      </c>
    </row>
    <row r="69" spans="1:17" ht="24">
      <c r="A69" s="2" t="s">
        <v>116</v>
      </c>
      <c r="C69" s="12">
        <v>75901066</v>
      </c>
      <c r="D69" s="12"/>
      <c r="E69" s="12">
        <v>0</v>
      </c>
      <c r="F69" s="12"/>
      <c r="G69" s="12">
        <v>0</v>
      </c>
      <c r="H69" s="12"/>
      <c r="I69" s="12">
        <v>75901066</v>
      </c>
      <c r="K69" s="3">
        <v>709660462</v>
      </c>
      <c r="M69" s="3">
        <v>223692584</v>
      </c>
      <c r="O69" s="12">
        <v>0</v>
      </c>
      <c r="P69" s="12"/>
      <c r="Q69" s="12">
        <v>933353046</v>
      </c>
    </row>
    <row r="70" spans="1:17" ht="24">
      <c r="A70" s="2" t="s">
        <v>140</v>
      </c>
      <c r="C70" s="12">
        <v>303661277</v>
      </c>
      <c r="D70" s="12"/>
      <c r="E70" s="12">
        <v>-162196103</v>
      </c>
      <c r="F70" s="12"/>
      <c r="G70" s="12">
        <v>0</v>
      </c>
      <c r="H70" s="12"/>
      <c r="I70" s="12">
        <v>141465174</v>
      </c>
      <c r="K70" s="3">
        <v>1950633366</v>
      </c>
      <c r="M70" s="3">
        <v>-162196103</v>
      </c>
      <c r="O70" s="12">
        <v>0</v>
      </c>
      <c r="P70" s="12"/>
      <c r="Q70" s="12">
        <v>1788437263</v>
      </c>
    </row>
    <row r="71" spans="1:17" ht="24">
      <c r="A71" s="2" t="s">
        <v>137</v>
      </c>
      <c r="C71" s="12">
        <v>307567786</v>
      </c>
      <c r="D71" s="12"/>
      <c r="E71" s="12">
        <v>1830920382</v>
      </c>
      <c r="F71" s="12"/>
      <c r="G71" s="12">
        <v>0</v>
      </c>
      <c r="H71" s="12"/>
      <c r="I71" s="12">
        <v>2138488168</v>
      </c>
      <c r="K71" s="3">
        <v>3599999998</v>
      </c>
      <c r="M71" s="3">
        <v>1830920382</v>
      </c>
      <c r="O71" s="12">
        <v>0</v>
      </c>
      <c r="P71" s="12"/>
      <c r="Q71" s="12">
        <v>5430920380</v>
      </c>
    </row>
    <row r="72" spans="1:17" ht="24">
      <c r="A72" s="2" t="s">
        <v>134</v>
      </c>
      <c r="C72" s="12">
        <v>156449467</v>
      </c>
      <c r="D72" s="12"/>
      <c r="E72" s="12">
        <v>509571143</v>
      </c>
      <c r="F72" s="12"/>
      <c r="G72" s="12">
        <v>0</v>
      </c>
      <c r="H72" s="12"/>
      <c r="I72" s="12">
        <v>666020610</v>
      </c>
      <c r="K72" s="3">
        <v>1799999998</v>
      </c>
      <c r="M72" s="3">
        <v>509571143</v>
      </c>
      <c r="O72" s="12">
        <v>0</v>
      </c>
      <c r="P72" s="12"/>
      <c r="Q72" s="12">
        <v>2309571141</v>
      </c>
    </row>
    <row r="73" spans="1:17" ht="24">
      <c r="A73" s="2" t="s">
        <v>152</v>
      </c>
      <c r="C73" s="12">
        <v>1218180821</v>
      </c>
      <c r="D73" s="12"/>
      <c r="E73" s="12">
        <v>5815682188</v>
      </c>
      <c r="F73" s="12"/>
      <c r="G73" s="12">
        <v>0</v>
      </c>
      <c r="H73" s="12"/>
      <c r="I73" s="12">
        <v>7033863009</v>
      </c>
      <c r="K73" s="3">
        <v>1218180821</v>
      </c>
      <c r="M73" s="3">
        <v>5815682188</v>
      </c>
      <c r="O73" s="12">
        <v>0</v>
      </c>
      <c r="P73" s="12"/>
      <c r="Q73" s="12">
        <v>7033863009</v>
      </c>
    </row>
    <row r="74" spans="1:17" ht="24">
      <c r="A74" s="2" t="s">
        <v>117</v>
      </c>
      <c r="C74" s="12">
        <v>19652273356</v>
      </c>
      <c r="D74" s="12"/>
      <c r="E74" s="12">
        <v>5363453005</v>
      </c>
      <c r="F74" s="12"/>
      <c r="G74" s="12">
        <v>0</v>
      </c>
      <c r="H74" s="12"/>
      <c r="I74" s="12">
        <v>25015726361</v>
      </c>
      <c r="K74" s="3">
        <v>64494520547</v>
      </c>
      <c r="M74" s="3">
        <v>-26123372555</v>
      </c>
      <c r="O74" s="12">
        <v>0</v>
      </c>
      <c r="P74" s="12"/>
      <c r="Q74" s="12">
        <v>38371147992</v>
      </c>
    </row>
    <row r="75" spans="1:17" ht="24">
      <c r="A75" s="2" t="s">
        <v>105</v>
      </c>
      <c r="C75" s="12">
        <v>40216672754</v>
      </c>
      <c r="D75" s="12"/>
      <c r="E75" s="12">
        <v>9823776680</v>
      </c>
      <c r="F75" s="12"/>
      <c r="G75" s="12">
        <v>0</v>
      </c>
      <c r="H75" s="12"/>
      <c r="I75" s="12">
        <v>50040449434</v>
      </c>
      <c r="K75" s="3">
        <v>338814228309</v>
      </c>
      <c r="M75" s="3">
        <v>-66539400812</v>
      </c>
      <c r="O75" s="12">
        <v>0</v>
      </c>
      <c r="P75" s="12"/>
      <c r="Q75" s="12">
        <v>272274827497</v>
      </c>
    </row>
    <row r="76" spans="1:17" ht="24">
      <c r="A76" s="2" t="s">
        <v>131</v>
      </c>
      <c r="C76" s="12">
        <v>7889592505</v>
      </c>
      <c r="D76" s="12"/>
      <c r="E76" s="12">
        <v>14398902000</v>
      </c>
      <c r="F76" s="12"/>
      <c r="G76" s="12">
        <v>0</v>
      </c>
      <c r="H76" s="12"/>
      <c r="I76" s="12">
        <v>22288494505</v>
      </c>
      <c r="K76" s="3">
        <v>28726011929</v>
      </c>
      <c r="M76" s="3">
        <v>23760150000</v>
      </c>
      <c r="O76" s="12">
        <v>0</v>
      </c>
      <c r="P76" s="12"/>
      <c r="Q76" s="12">
        <v>52486161929</v>
      </c>
    </row>
    <row r="77" spans="1:17" ht="24">
      <c r="A77" s="2" t="s">
        <v>129</v>
      </c>
      <c r="C77" s="12">
        <v>2196161935</v>
      </c>
      <c r="D77" s="12"/>
      <c r="E77" s="12">
        <v>7421810283</v>
      </c>
      <c r="F77" s="12"/>
      <c r="G77" s="12">
        <v>0</v>
      </c>
      <c r="H77" s="12"/>
      <c r="I77" s="12">
        <v>9617972218</v>
      </c>
      <c r="K77" s="3">
        <v>11472403400</v>
      </c>
      <c r="M77" s="3">
        <v>8767965741</v>
      </c>
      <c r="O77" s="12">
        <v>0</v>
      </c>
      <c r="P77" s="12"/>
      <c r="Q77" s="12">
        <v>20240369141</v>
      </c>
    </row>
    <row r="78" spans="1:17" ht="24">
      <c r="A78" s="2" t="s">
        <v>108</v>
      </c>
      <c r="C78" s="12">
        <v>15624000000</v>
      </c>
      <c r="D78" s="12"/>
      <c r="E78" s="12">
        <v>12450577971</v>
      </c>
      <c r="F78" s="12"/>
      <c r="G78" s="12">
        <v>0</v>
      </c>
      <c r="H78" s="12"/>
      <c r="I78" s="12">
        <v>28074577971</v>
      </c>
      <c r="K78" s="3">
        <v>111762986300</v>
      </c>
      <c r="M78" s="3">
        <v>20167831398</v>
      </c>
      <c r="O78" s="12">
        <v>0</v>
      </c>
      <c r="P78" s="12"/>
      <c r="Q78" s="12">
        <v>131930817698</v>
      </c>
    </row>
    <row r="79" spans="1:17" ht="24">
      <c r="A79" s="2" t="s">
        <v>110</v>
      </c>
      <c r="C79" s="12">
        <v>14704417376</v>
      </c>
      <c r="D79" s="12"/>
      <c r="E79" s="12">
        <v>39416294279</v>
      </c>
      <c r="F79" s="12"/>
      <c r="G79" s="12">
        <v>0</v>
      </c>
      <c r="H79" s="12"/>
      <c r="I79" s="12">
        <v>54120711655</v>
      </c>
      <c r="K79" s="3">
        <v>170999999997</v>
      </c>
      <c r="M79" s="3">
        <v>29618741399</v>
      </c>
      <c r="O79" s="12">
        <v>0</v>
      </c>
      <c r="P79" s="12"/>
      <c r="Q79" s="12">
        <v>200618741396</v>
      </c>
    </row>
    <row r="80" spans="1:17" ht="24">
      <c r="A80" s="2" t="s">
        <v>102</v>
      </c>
      <c r="C80" s="12">
        <v>15364109590</v>
      </c>
      <c r="D80" s="12"/>
      <c r="E80" s="12">
        <v>0</v>
      </c>
      <c r="F80" s="12"/>
      <c r="G80" s="12">
        <v>0</v>
      </c>
      <c r="H80" s="12"/>
      <c r="I80" s="12">
        <v>15364109590</v>
      </c>
      <c r="K80" s="3">
        <v>139384402032</v>
      </c>
      <c r="M80" s="3">
        <v>-69411876</v>
      </c>
      <c r="O80" s="12">
        <v>0</v>
      </c>
      <c r="P80" s="12"/>
      <c r="Q80" s="12">
        <v>139314990156</v>
      </c>
    </row>
    <row r="81" spans="1:17" ht="24">
      <c r="A81" s="2" t="s">
        <v>96</v>
      </c>
      <c r="C81" s="12">
        <v>15475193502</v>
      </c>
      <c r="D81" s="12"/>
      <c r="E81" s="12">
        <v>26362989668</v>
      </c>
      <c r="F81" s="12"/>
      <c r="G81" s="12">
        <v>0</v>
      </c>
      <c r="H81" s="12"/>
      <c r="I81" s="12">
        <v>41838183170</v>
      </c>
      <c r="K81" s="3">
        <v>106236850411</v>
      </c>
      <c r="M81" s="3">
        <v>26297376033</v>
      </c>
      <c r="O81" s="12">
        <v>0</v>
      </c>
      <c r="P81" s="12"/>
      <c r="Q81" s="12">
        <v>132534226444</v>
      </c>
    </row>
    <row r="82" spans="1:17" ht="24">
      <c r="A82" s="2" t="s">
        <v>38</v>
      </c>
      <c r="C82" s="12">
        <v>0</v>
      </c>
      <c r="D82" s="12"/>
      <c r="E82" s="12">
        <v>22797321901</v>
      </c>
      <c r="F82" s="12"/>
      <c r="G82" s="12">
        <v>0</v>
      </c>
      <c r="H82" s="12"/>
      <c r="I82" s="12">
        <v>22797321901</v>
      </c>
      <c r="K82" s="3">
        <v>41021697255</v>
      </c>
      <c r="M82" s="3">
        <v>39210867416</v>
      </c>
      <c r="O82" s="12">
        <v>0</v>
      </c>
      <c r="P82" s="12"/>
      <c r="Q82" s="12">
        <v>80232564671</v>
      </c>
    </row>
    <row r="83" spans="1:17" ht="24">
      <c r="A83" s="2" t="s">
        <v>331</v>
      </c>
      <c r="C83" s="12">
        <v>0</v>
      </c>
      <c r="D83" s="12"/>
      <c r="E83" s="12">
        <v>0</v>
      </c>
      <c r="F83" s="12"/>
      <c r="G83" s="12">
        <v>0</v>
      </c>
      <c r="H83" s="12"/>
      <c r="I83" s="12">
        <v>0</v>
      </c>
      <c r="K83" s="3">
        <v>1207191584</v>
      </c>
      <c r="M83" s="3">
        <v>0</v>
      </c>
      <c r="O83" s="12">
        <v>0</v>
      </c>
      <c r="P83" s="12"/>
      <c r="Q83" s="12">
        <v>1207191584</v>
      </c>
    </row>
    <row r="84" spans="1:17" ht="24">
      <c r="A84" s="2" t="s">
        <v>18</v>
      </c>
      <c r="C84" s="12">
        <v>0</v>
      </c>
      <c r="D84" s="12"/>
      <c r="E84" s="12">
        <v>0</v>
      </c>
      <c r="F84" s="12"/>
      <c r="G84" s="12">
        <v>0</v>
      </c>
      <c r="H84" s="12"/>
      <c r="I84" s="12">
        <v>0</v>
      </c>
      <c r="K84" s="3">
        <v>50910000000</v>
      </c>
      <c r="M84" s="3">
        <v>0</v>
      </c>
      <c r="O84" s="12">
        <v>0</v>
      </c>
      <c r="P84" s="12"/>
      <c r="Q84" s="12">
        <v>50910000000</v>
      </c>
    </row>
    <row r="85" spans="1:17" ht="24">
      <c r="A85" s="2" t="s">
        <v>399</v>
      </c>
      <c r="C85" s="12">
        <v>2839495809</v>
      </c>
      <c r="D85" s="12"/>
      <c r="E85" s="12">
        <v>0</v>
      </c>
      <c r="F85" s="12"/>
      <c r="G85" s="12">
        <v>0</v>
      </c>
      <c r="H85" s="12"/>
      <c r="I85" s="12">
        <v>2839495809</v>
      </c>
      <c r="K85" s="3">
        <v>19235294190</v>
      </c>
      <c r="M85" s="3">
        <v>0</v>
      </c>
      <c r="O85" s="12">
        <v>0</v>
      </c>
      <c r="P85" s="12"/>
      <c r="Q85" s="12">
        <v>19235294190</v>
      </c>
    </row>
    <row r="86" spans="1:17" ht="24">
      <c r="A86" s="2" t="s">
        <v>401</v>
      </c>
      <c r="C86" s="12">
        <v>15538098399</v>
      </c>
      <c r="D86" s="12"/>
      <c r="E86" s="12">
        <v>0</v>
      </c>
      <c r="F86" s="12"/>
      <c r="G86" s="12">
        <v>0</v>
      </c>
      <c r="H86" s="12"/>
      <c r="I86" s="12">
        <v>15538098399</v>
      </c>
      <c r="K86" s="3">
        <v>20837795274</v>
      </c>
      <c r="M86" s="3">
        <v>0</v>
      </c>
      <c r="O86" s="12">
        <v>0</v>
      </c>
      <c r="P86" s="12"/>
      <c r="Q86" s="12">
        <v>20837795274</v>
      </c>
    </row>
    <row r="87" spans="1:17" ht="24">
      <c r="A87" s="2" t="s">
        <v>62</v>
      </c>
      <c r="C87" s="12">
        <v>0</v>
      </c>
      <c r="D87" s="12"/>
      <c r="E87" s="12">
        <v>-24960913585</v>
      </c>
      <c r="F87" s="12"/>
      <c r="G87" s="12">
        <v>0</v>
      </c>
      <c r="H87" s="12"/>
      <c r="I87" s="12">
        <v>-24960913585</v>
      </c>
      <c r="K87" s="3">
        <v>0</v>
      </c>
      <c r="M87" s="3">
        <v>-15860680494</v>
      </c>
      <c r="O87" s="12">
        <v>0</v>
      </c>
      <c r="P87" s="12"/>
      <c r="Q87" s="12">
        <v>-15860680494</v>
      </c>
    </row>
    <row r="88" spans="1:17" ht="24">
      <c r="A88" s="2" t="s">
        <v>57</v>
      </c>
      <c r="C88" s="12">
        <v>0</v>
      </c>
      <c r="D88" s="12"/>
      <c r="E88" s="12">
        <v>-15613699364</v>
      </c>
      <c r="F88" s="12"/>
      <c r="G88" s="12">
        <v>0</v>
      </c>
      <c r="H88" s="12"/>
      <c r="I88" s="12">
        <v>-15613699364</v>
      </c>
      <c r="K88" s="3">
        <v>0</v>
      </c>
      <c r="M88" s="3">
        <v>-5700175082</v>
      </c>
      <c r="O88" s="12">
        <v>0</v>
      </c>
      <c r="P88" s="12"/>
      <c r="Q88" s="12">
        <v>-5700175082</v>
      </c>
    </row>
    <row r="89" spans="1:17" ht="24">
      <c r="A89" s="2" t="s">
        <v>88</v>
      </c>
      <c r="C89" s="12">
        <v>0</v>
      </c>
      <c r="D89" s="12"/>
      <c r="E89" s="12">
        <v>-12507045</v>
      </c>
      <c r="F89" s="12"/>
      <c r="G89" s="12">
        <v>0</v>
      </c>
      <c r="H89" s="12"/>
      <c r="I89" s="12">
        <v>-12507045</v>
      </c>
      <c r="K89" s="3">
        <v>0</v>
      </c>
      <c r="M89" s="3">
        <v>71908729</v>
      </c>
      <c r="O89" s="12">
        <v>0</v>
      </c>
      <c r="P89" s="12"/>
      <c r="Q89" s="12">
        <v>71908729</v>
      </c>
    </row>
    <row r="90" spans="1:17" ht="24">
      <c r="A90" s="2" t="s">
        <v>91</v>
      </c>
      <c r="C90" s="12">
        <v>0</v>
      </c>
      <c r="D90" s="12"/>
      <c r="E90" s="12">
        <v>-1013172739</v>
      </c>
      <c r="F90" s="12"/>
      <c r="G90" s="12">
        <v>0</v>
      </c>
      <c r="H90" s="12"/>
      <c r="I90" s="12">
        <v>-1013172739</v>
      </c>
      <c r="K90" s="3">
        <v>0</v>
      </c>
      <c r="M90" s="3">
        <v>-345464144</v>
      </c>
      <c r="O90" s="12">
        <v>0</v>
      </c>
      <c r="P90" s="12"/>
      <c r="Q90" s="12">
        <v>-345464144</v>
      </c>
    </row>
    <row r="91" spans="1:17" ht="24">
      <c r="A91" s="2" t="s">
        <v>83</v>
      </c>
      <c r="C91" s="12">
        <v>0</v>
      </c>
      <c r="D91" s="12"/>
      <c r="E91" s="12">
        <v>-6289836363</v>
      </c>
      <c r="F91" s="12"/>
      <c r="G91" s="12">
        <v>0</v>
      </c>
      <c r="H91" s="12"/>
      <c r="I91" s="12">
        <v>-6289836363</v>
      </c>
      <c r="K91" s="3">
        <v>0</v>
      </c>
      <c r="M91" s="3">
        <v>5610445426</v>
      </c>
      <c r="O91" s="12">
        <v>0</v>
      </c>
      <c r="P91" s="12"/>
      <c r="Q91" s="12">
        <v>5610445426</v>
      </c>
    </row>
    <row r="92" spans="1:17" ht="24">
      <c r="A92" s="2" t="s">
        <v>73</v>
      </c>
      <c r="C92" s="12">
        <v>0</v>
      </c>
      <c r="D92" s="12"/>
      <c r="E92" s="12">
        <v>-3362068622</v>
      </c>
      <c r="F92" s="12"/>
      <c r="G92" s="12">
        <v>0</v>
      </c>
      <c r="H92" s="12"/>
      <c r="I92" s="12">
        <v>-3362068622</v>
      </c>
      <c r="K92" s="3">
        <v>0</v>
      </c>
      <c r="M92" s="3">
        <v>-374666303</v>
      </c>
      <c r="O92" s="12">
        <v>0</v>
      </c>
      <c r="P92" s="12"/>
      <c r="Q92" s="12">
        <v>-374666303</v>
      </c>
    </row>
    <row r="93" spans="1:17" ht="24">
      <c r="A93" s="2" t="s">
        <v>69</v>
      </c>
      <c r="C93" s="12">
        <v>0</v>
      </c>
      <c r="D93" s="12"/>
      <c r="E93" s="12">
        <v>-6399803897</v>
      </c>
      <c r="F93" s="12"/>
      <c r="G93" s="12">
        <v>0</v>
      </c>
      <c r="H93" s="12"/>
      <c r="I93" s="12">
        <v>-6399803897</v>
      </c>
      <c r="K93" s="3">
        <v>0</v>
      </c>
      <c r="M93" s="3">
        <v>369674795</v>
      </c>
      <c r="O93" s="12">
        <v>0</v>
      </c>
      <c r="P93" s="12"/>
      <c r="Q93" s="12">
        <v>369674795</v>
      </c>
    </row>
    <row r="94" spans="1:17" ht="24">
      <c r="A94" s="2" t="s">
        <v>48</v>
      </c>
      <c r="C94" s="12">
        <v>0</v>
      </c>
      <c r="D94" s="12"/>
      <c r="E94" s="12">
        <v>-1284622039</v>
      </c>
      <c r="F94" s="12"/>
      <c r="G94" s="12">
        <v>0</v>
      </c>
      <c r="H94" s="12"/>
      <c r="I94" s="12">
        <v>-1284622039</v>
      </c>
      <c r="K94" s="3">
        <v>0</v>
      </c>
      <c r="M94" s="3">
        <v>735708159</v>
      </c>
      <c r="O94" s="12">
        <v>0</v>
      </c>
      <c r="P94" s="12"/>
      <c r="Q94" s="12">
        <v>735708159</v>
      </c>
    </row>
    <row r="95" spans="1:17" ht="24">
      <c r="A95" s="2" t="s">
        <v>45</v>
      </c>
      <c r="C95" s="12">
        <v>0</v>
      </c>
      <c r="D95" s="12"/>
      <c r="E95" s="12">
        <v>-398089642</v>
      </c>
      <c r="F95" s="12"/>
      <c r="G95" s="12">
        <v>0</v>
      </c>
      <c r="H95" s="12"/>
      <c r="I95" s="12">
        <v>-398089642</v>
      </c>
      <c r="K95" s="3">
        <v>0</v>
      </c>
      <c r="M95" s="3">
        <v>983161300</v>
      </c>
      <c r="O95" s="12">
        <v>0</v>
      </c>
      <c r="P95" s="12"/>
      <c r="Q95" s="12">
        <v>983161300</v>
      </c>
    </row>
    <row r="96" spans="1:17" ht="24">
      <c r="A96" s="2" t="s">
        <v>85</v>
      </c>
      <c r="C96" s="12">
        <v>0</v>
      </c>
      <c r="D96" s="12"/>
      <c r="E96" s="12">
        <v>5938207166</v>
      </c>
      <c r="F96" s="12"/>
      <c r="G96" s="12">
        <v>0</v>
      </c>
      <c r="H96" s="12"/>
      <c r="I96" s="12">
        <v>5938207166</v>
      </c>
      <c r="K96" s="3">
        <v>0</v>
      </c>
      <c r="M96" s="3">
        <v>35829270260</v>
      </c>
      <c r="O96" s="12">
        <v>0</v>
      </c>
      <c r="P96" s="12"/>
      <c r="Q96" s="12">
        <v>35829270260</v>
      </c>
    </row>
    <row r="97" spans="1:17" ht="24">
      <c r="A97" s="2" t="s">
        <v>80</v>
      </c>
      <c r="C97" s="12">
        <v>0</v>
      </c>
      <c r="D97" s="12"/>
      <c r="E97" s="12">
        <v>6239534199</v>
      </c>
      <c r="F97" s="12"/>
      <c r="G97" s="12">
        <v>0</v>
      </c>
      <c r="H97" s="12"/>
      <c r="I97" s="12">
        <v>6239534199</v>
      </c>
      <c r="K97" s="3">
        <v>0</v>
      </c>
      <c r="M97" s="3">
        <v>53314357123</v>
      </c>
      <c r="O97" s="12">
        <v>0</v>
      </c>
      <c r="P97" s="12"/>
      <c r="Q97" s="12">
        <v>53314357123</v>
      </c>
    </row>
    <row r="98" spans="1:17" ht="24">
      <c r="A98" s="2" t="s">
        <v>60</v>
      </c>
      <c r="C98" s="12">
        <v>0</v>
      </c>
      <c r="D98" s="12"/>
      <c r="E98" s="12">
        <v>4369072408</v>
      </c>
      <c r="F98" s="12"/>
      <c r="G98" s="12">
        <v>0</v>
      </c>
      <c r="H98" s="12"/>
      <c r="I98" s="12">
        <v>4369072408</v>
      </c>
      <c r="K98" s="3">
        <v>0</v>
      </c>
      <c r="M98" s="3">
        <v>103256879460</v>
      </c>
      <c r="O98" s="12">
        <v>0</v>
      </c>
      <c r="P98" s="12"/>
      <c r="Q98" s="12">
        <v>103256879460</v>
      </c>
    </row>
    <row r="99" spans="1:17" ht="24">
      <c r="A99" s="2" t="s">
        <v>54</v>
      </c>
      <c r="C99" s="12">
        <v>0</v>
      </c>
      <c r="D99" s="12"/>
      <c r="E99" s="12">
        <v>11135040005</v>
      </c>
      <c r="F99" s="12"/>
      <c r="G99" s="12">
        <v>0</v>
      </c>
      <c r="H99" s="12"/>
      <c r="I99" s="12">
        <v>11135040005</v>
      </c>
      <c r="K99" s="3">
        <v>0</v>
      </c>
      <c r="M99" s="3">
        <v>78448115071</v>
      </c>
      <c r="O99" s="12">
        <v>0</v>
      </c>
      <c r="P99" s="12"/>
      <c r="Q99" s="12">
        <v>78448115071</v>
      </c>
    </row>
    <row r="100" spans="1:17" ht="24">
      <c r="A100" s="2" t="s">
        <v>66</v>
      </c>
      <c r="C100" s="12">
        <v>0</v>
      </c>
      <c r="D100" s="12"/>
      <c r="E100" s="12">
        <v>271696122</v>
      </c>
      <c r="F100" s="12"/>
      <c r="G100" s="12">
        <v>0</v>
      </c>
      <c r="H100" s="12"/>
      <c r="I100" s="12">
        <v>271696122</v>
      </c>
      <c r="K100" s="3">
        <v>0</v>
      </c>
      <c r="M100" s="3">
        <v>959531460</v>
      </c>
      <c r="O100" s="12">
        <v>0</v>
      </c>
      <c r="P100" s="12"/>
      <c r="Q100" s="12">
        <v>959531460</v>
      </c>
    </row>
    <row r="101" spans="1:17">
      <c r="A101" s="1" t="s">
        <v>21</v>
      </c>
      <c r="C101" s="4">
        <f>SUM(C8:C100)</f>
        <v>255817603507</v>
      </c>
      <c r="E101" s="4">
        <f>SUM(E8:E100)</f>
        <v>288607973011</v>
      </c>
      <c r="G101" s="4">
        <f>SUM(G8:G100)</f>
        <v>0</v>
      </c>
      <c r="I101" s="4">
        <f>SUM(I8:I100)</f>
        <v>544425576518</v>
      </c>
      <c r="K101" s="4">
        <f>SUM(K8:K100)</f>
        <v>2490935896513</v>
      </c>
      <c r="M101" s="4">
        <f>SUM(M8:M100)</f>
        <v>726975837590</v>
      </c>
      <c r="O101" s="4">
        <f>SUM(O8:O100)</f>
        <v>1786659939286</v>
      </c>
      <c r="Q101" s="4">
        <f>SUM(Q8:Q100)</f>
        <v>5004571673389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57"/>
  <sheetViews>
    <sheetView rightToLeft="1" topLeftCell="A49" workbookViewId="0">
      <selection activeCell="E56" sqref="E56"/>
    </sheetView>
  </sheetViews>
  <sheetFormatPr defaultRowHeight="22.5"/>
  <cols>
    <col min="1" max="1" width="31.14062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</row>
    <row r="3" spans="1:11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</row>
    <row r="4" spans="1:11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</row>
    <row r="6" spans="1:11" ht="24">
      <c r="A6" s="9" t="s">
        <v>369</v>
      </c>
      <c r="B6" s="9" t="s">
        <v>369</v>
      </c>
      <c r="C6" s="9" t="s">
        <v>369</v>
      </c>
      <c r="E6" s="9" t="s">
        <v>265</v>
      </c>
      <c r="F6" s="9" t="s">
        <v>265</v>
      </c>
      <c r="G6" s="9" t="s">
        <v>265</v>
      </c>
      <c r="I6" s="9" t="s">
        <v>266</v>
      </c>
      <c r="J6" s="9" t="s">
        <v>266</v>
      </c>
      <c r="K6" s="9" t="s">
        <v>266</v>
      </c>
    </row>
    <row r="7" spans="1:11" ht="24">
      <c r="A7" s="9" t="s">
        <v>370</v>
      </c>
      <c r="C7" s="9" t="s">
        <v>184</v>
      </c>
      <c r="E7" s="9" t="s">
        <v>371</v>
      </c>
      <c r="G7" s="9" t="s">
        <v>372</v>
      </c>
      <c r="I7" s="9" t="s">
        <v>371</v>
      </c>
      <c r="K7" s="9" t="s">
        <v>372</v>
      </c>
    </row>
    <row r="8" spans="1:11" ht="24">
      <c r="A8" s="2" t="s">
        <v>190</v>
      </c>
      <c r="C8" s="1" t="s">
        <v>191</v>
      </c>
      <c r="E8" s="3">
        <v>44727097</v>
      </c>
      <c r="G8" s="5">
        <v>7.4733675754741963E-5</v>
      </c>
      <c r="I8" s="3">
        <v>48641972</v>
      </c>
      <c r="K8" s="5">
        <v>2.1725616175298338E-5</v>
      </c>
    </row>
    <row r="9" spans="1:11" ht="24">
      <c r="A9" s="2" t="s">
        <v>194</v>
      </c>
      <c r="C9" s="1" t="s">
        <v>195</v>
      </c>
      <c r="E9" s="3">
        <v>2017621796</v>
      </c>
      <c r="G9" s="5">
        <v>3.37120678987872E-3</v>
      </c>
      <c r="I9" s="3">
        <v>12409889268</v>
      </c>
      <c r="K9" s="5">
        <v>5.5427952430572112E-3</v>
      </c>
    </row>
    <row r="10" spans="1:11" ht="24">
      <c r="A10" s="2" t="s">
        <v>197</v>
      </c>
      <c r="C10" s="1" t="s">
        <v>373</v>
      </c>
      <c r="E10" s="3">
        <v>0</v>
      </c>
      <c r="G10" s="5">
        <v>0</v>
      </c>
      <c r="I10" s="3">
        <v>92315999245</v>
      </c>
      <c r="K10" s="5">
        <v>4.1232332571467314E-2</v>
      </c>
    </row>
    <row r="11" spans="1:11" ht="24">
      <c r="A11" s="2" t="s">
        <v>197</v>
      </c>
      <c r="C11" s="1" t="s">
        <v>374</v>
      </c>
      <c r="E11" s="3">
        <v>0</v>
      </c>
      <c r="G11" s="5">
        <v>0</v>
      </c>
      <c r="I11" s="3">
        <v>44313299466</v>
      </c>
      <c r="K11" s="5">
        <v>1.979224311998224E-2</v>
      </c>
    </row>
    <row r="12" spans="1:11" ht="24">
      <c r="A12" s="2" t="s">
        <v>197</v>
      </c>
      <c r="C12" s="1" t="s">
        <v>375</v>
      </c>
      <c r="E12" s="3">
        <v>0</v>
      </c>
      <c r="G12" s="5">
        <v>0</v>
      </c>
      <c r="I12" s="3">
        <v>82754797863</v>
      </c>
      <c r="K12" s="5">
        <v>3.6961884995861956E-2</v>
      </c>
    </row>
    <row r="13" spans="1:11" ht="24">
      <c r="A13" s="2" t="s">
        <v>212</v>
      </c>
      <c r="C13" s="1" t="s">
        <v>376</v>
      </c>
      <c r="E13" s="3">
        <v>0</v>
      </c>
      <c r="G13" s="5">
        <v>0</v>
      </c>
      <c r="I13" s="3">
        <v>87260273972</v>
      </c>
      <c r="K13" s="5">
        <v>3.8974226202569413E-2</v>
      </c>
    </row>
    <row r="14" spans="1:11" ht="24">
      <c r="A14" s="2" t="s">
        <v>203</v>
      </c>
      <c r="C14" s="1" t="s">
        <v>204</v>
      </c>
      <c r="E14" s="3">
        <v>121378</v>
      </c>
      <c r="G14" s="5">
        <v>2.0280824610099488E-7</v>
      </c>
      <c r="I14" s="3">
        <v>2598486</v>
      </c>
      <c r="K14" s="5">
        <v>1.1605966442496673E-6</v>
      </c>
    </row>
    <row r="15" spans="1:11" ht="24">
      <c r="A15" s="2" t="s">
        <v>203</v>
      </c>
      <c r="C15" s="1" t="s">
        <v>377</v>
      </c>
      <c r="E15" s="3">
        <v>0</v>
      </c>
      <c r="G15" s="5">
        <v>0</v>
      </c>
      <c r="I15" s="3">
        <v>51430136983</v>
      </c>
      <c r="K15" s="5">
        <v>2.2970931687055659E-2</v>
      </c>
    </row>
    <row r="16" spans="1:11" ht="24">
      <c r="A16" s="2" t="s">
        <v>190</v>
      </c>
      <c r="C16" s="1" t="s">
        <v>206</v>
      </c>
      <c r="E16" s="3">
        <v>102010330115</v>
      </c>
      <c r="G16" s="5">
        <v>0.17044716616525771</v>
      </c>
      <c r="I16" s="3">
        <v>545026723538</v>
      </c>
      <c r="K16" s="5">
        <v>0.24343259358125999</v>
      </c>
    </row>
    <row r="17" spans="1:11" ht="24">
      <c r="A17" s="2" t="s">
        <v>209</v>
      </c>
      <c r="C17" s="1" t="s">
        <v>378</v>
      </c>
      <c r="E17" s="3">
        <v>0</v>
      </c>
      <c r="G17" s="5">
        <v>0</v>
      </c>
      <c r="I17" s="3">
        <v>18787671230</v>
      </c>
      <c r="K17" s="5">
        <v>8.3913895178977377E-3</v>
      </c>
    </row>
    <row r="18" spans="1:11" ht="24">
      <c r="A18" s="2" t="s">
        <v>209</v>
      </c>
      <c r="C18" s="1" t="s">
        <v>210</v>
      </c>
      <c r="E18" s="3">
        <v>2983591</v>
      </c>
      <c r="G18" s="5">
        <v>4.985226793922403E-6</v>
      </c>
      <c r="I18" s="3">
        <v>10320728</v>
      </c>
      <c r="K18" s="5">
        <v>4.6096851331943215E-6</v>
      </c>
    </row>
    <row r="19" spans="1:11" ht="24">
      <c r="A19" s="2" t="s">
        <v>209</v>
      </c>
      <c r="C19" s="1" t="s">
        <v>379</v>
      </c>
      <c r="E19" s="3">
        <v>0</v>
      </c>
      <c r="G19" s="5">
        <v>0</v>
      </c>
      <c r="I19" s="3">
        <v>11050684929</v>
      </c>
      <c r="K19" s="5">
        <v>4.9357155840969603E-3</v>
      </c>
    </row>
    <row r="20" spans="1:11" ht="24">
      <c r="A20" s="2" t="s">
        <v>209</v>
      </c>
      <c r="C20" s="1" t="s">
        <v>380</v>
      </c>
      <c r="E20" s="3">
        <v>0</v>
      </c>
      <c r="G20" s="5">
        <v>0</v>
      </c>
      <c r="I20" s="3">
        <v>16243150683</v>
      </c>
      <c r="K20" s="5">
        <v>7.2548961875228465E-3</v>
      </c>
    </row>
    <row r="21" spans="1:11" ht="24">
      <c r="A21" s="2" t="s">
        <v>209</v>
      </c>
      <c r="C21" s="1" t="s">
        <v>381</v>
      </c>
      <c r="E21" s="3">
        <v>0</v>
      </c>
      <c r="G21" s="5">
        <v>0</v>
      </c>
      <c r="I21" s="3">
        <v>9719178079</v>
      </c>
      <c r="K21" s="5">
        <v>4.3410068260334393E-3</v>
      </c>
    </row>
    <row r="22" spans="1:11" ht="24">
      <c r="A22" s="2" t="s">
        <v>212</v>
      </c>
      <c r="C22" s="1" t="s">
        <v>382</v>
      </c>
      <c r="E22" s="3">
        <v>0</v>
      </c>
      <c r="G22" s="5">
        <v>0</v>
      </c>
      <c r="I22" s="3">
        <v>124372602740</v>
      </c>
      <c r="K22" s="5">
        <v>5.5550203224739705E-2</v>
      </c>
    </row>
    <row r="23" spans="1:11" ht="24">
      <c r="A23" s="2" t="s">
        <v>209</v>
      </c>
      <c r="C23" s="1" t="s">
        <v>383</v>
      </c>
      <c r="E23" s="3">
        <v>0</v>
      </c>
      <c r="G23" s="5">
        <v>0</v>
      </c>
      <c r="I23" s="3">
        <v>26898260273</v>
      </c>
      <c r="K23" s="5">
        <v>1.201393065384918E-2</v>
      </c>
    </row>
    <row r="24" spans="1:11" ht="24">
      <c r="A24" s="2" t="s">
        <v>212</v>
      </c>
      <c r="C24" s="1" t="s">
        <v>213</v>
      </c>
      <c r="E24" s="3">
        <v>108606557</v>
      </c>
      <c r="G24" s="5">
        <v>1.8146867916951778E-4</v>
      </c>
      <c r="I24" s="3">
        <v>11863406678</v>
      </c>
      <c r="K24" s="5">
        <v>5.2987123963168913E-3</v>
      </c>
    </row>
    <row r="25" spans="1:11" ht="24">
      <c r="A25" s="2" t="s">
        <v>209</v>
      </c>
      <c r="C25" s="1" t="s">
        <v>384</v>
      </c>
      <c r="E25" s="3">
        <v>0</v>
      </c>
      <c r="G25" s="5">
        <v>0</v>
      </c>
      <c r="I25" s="3">
        <v>4445205478</v>
      </c>
      <c r="K25" s="5">
        <v>1.9854217266389116E-3</v>
      </c>
    </row>
    <row r="26" spans="1:11" ht="24">
      <c r="A26" s="2" t="s">
        <v>209</v>
      </c>
      <c r="C26" s="1" t="s">
        <v>385</v>
      </c>
      <c r="E26" s="3">
        <v>0</v>
      </c>
      <c r="G26" s="5">
        <v>0</v>
      </c>
      <c r="I26" s="3">
        <v>5424657532</v>
      </c>
      <c r="K26" s="5">
        <v>2.4228875306016207E-3</v>
      </c>
    </row>
    <row r="27" spans="1:11" ht="24">
      <c r="A27" s="2" t="s">
        <v>209</v>
      </c>
      <c r="C27" s="1" t="s">
        <v>386</v>
      </c>
      <c r="E27" s="3">
        <v>0</v>
      </c>
      <c r="G27" s="5">
        <v>0</v>
      </c>
      <c r="I27" s="3">
        <v>14917808217</v>
      </c>
      <c r="K27" s="5">
        <v>6.66294071094103E-3</v>
      </c>
    </row>
    <row r="28" spans="1:11" ht="24">
      <c r="A28" s="2" t="s">
        <v>209</v>
      </c>
      <c r="C28" s="1" t="s">
        <v>387</v>
      </c>
      <c r="E28" s="3">
        <v>0</v>
      </c>
      <c r="G28" s="5">
        <v>0</v>
      </c>
      <c r="I28" s="3">
        <v>3955479450</v>
      </c>
      <c r="K28" s="5">
        <v>1.7666888242109135E-3</v>
      </c>
    </row>
    <row r="29" spans="1:11" ht="24">
      <c r="A29" s="2" t="s">
        <v>215</v>
      </c>
      <c r="C29" s="1" t="s">
        <v>216</v>
      </c>
      <c r="E29" s="3">
        <v>626454</v>
      </c>
      <c r="G29" s="5">
        <v>1.0467303547838378E-6</v>
      </c>
      <c r="I29" s="3">
        <v>4490695</v>
      </c>
      <c r="K29" s="5">
        <v>2.0057393218007561E-6</v>
      </c>
    </row>
    <row r="30" spans="1:11" ht="24">
      <c r="A30" s="2" t="s">
        <v>215</v>
      </c>
      <c r="C30" s="1" t="s">
        <v>218</v>
      </c>
      <c r="E30" s="3">
        <v>25526611278</v>
      </c>
      <c r="G30" s="5">
        <v>4.2651940732200695E-2</v>
      </c>
      <c r="I30" s="3">
        <v>88762631934</v>
      </c>
      <c r="K30" s="5">
        <v>3.9645244483660393E-2</v>
      </c>
    </row>
    <row r="31" spans="1:11" ht="24">
      <c r="A31" s="2" t="s">
        <v>215</v>
      </c>
      <c r="C31" s="1" t="s">
        <v>220</v>
      </c>
      <c r="E31" s="3">
        <v>25526611278</v>
      </c>
      <c r="G31" s="5">
        <v>4.2651940732200695E-2</v>
      </c>
      <c r="I31" s="3">
        <v>87118796317</v>
      </c>
      <c r="K31" s="5">
        <v>3.8911036140498921E-2</v>
      </c>
    </row>
    <row r="32" spans="1:11" ht="24">
      <c r="A32" s="2" t="s">
        <v>209</v>
      </c>
      <c r="C32" s="1" t="s">
        <v>222</v>
      </c>
      <c r="E32" s="3">
        <v>87663934412</v>
      </c>
      <c r="G32" s="5">
        <v>0.146476040010631</v>
      </c>
      <c r="I32" s="3">
        <v>274923085531</v>
      </c>
      <c r="K32" s="5">
        <v>0.12279258402548364</v>
      </c>
    </row>
    <row r="33" spans="1:11" ht="24">
      <c r="A33" s="2" t="s">
        <v>197</v>
      </c>
      <c r="C33" s="1" t="s">
        <v>388</v>
      </c>
      <c r="E33" s="3">
        <v>0</v>
      </c>
      <c r="G33" s="5">
        <v>0</v>
      </c>
      <c r="I33" s="3">
        <v>493150685</v>
      </c>
      <c r="K33" s="5">
        <v>2.2026250290377734E-4</v>
      </c>
    </row>
    <row r="34" spans="1:11" ht="24">
      <c r="A34" s="2" t="s">
        <v>197</v>
      </c>
      <c r="C34" s="1" t="s">
        <v>389</v>
      </c>
      <c r="E34" s="3">
        <v>0</v>
      </c>
      <c r="G34" s="5">
        <v>0</v>
      </c>
      <c r="I34" s="3">
        <v>48239950571</v>
      </c>
      <c r="K34" s="5">
        <v>2.1546055953917943E-2</v>
      </c>
    </row>
    <row r="35" spans="1:11" ht="24">
      <c r="A35" s="2" t="s">
        <v>197</v>
      </c>
      <c r="C35" s="1" t="s">
        <v>390</v>
      </c>
      <c r="E35" s="3">
        <v>0</v>
      </c>
      <c r="G35" s="5">
        <v>0</v>
      </c>
      <c r="I35" s="3">
        <v>23606744491</v>
      </c>
      <c r="K35" s="5">
        <v>1.0543796825502974E-2</v>
      </c>
    </row>
    <row r="36" spans="1:11" ht="24">
      <c r="A36" s="2" t="s">
        <v>224</v>
      </c>
      <c r="C36" s="1" t="s">
        <v>225</v>
      </c>
      <c r="E36" s="3">
        <v>38107</v>
      </c>
      <c r="G36" s="5">
        <v>6.3672278618617972E-8</v>
      </c>
      <c r="I36" s="3">
        <v>38107</v>
      </c>
      <c r="K36" s="5">
        <v>1.7020240371671069E-8</v>
      </c>
    </row>
    <row r="37" spans="1:11" ht="24">
      <c r="A37" s="2" t="s">
        <v>224</v>
      </c>
      <c r="C37" s="1" t="s">
        <v>227</v>
      </c>
      <c r="E37" s="3">
        <v>20204918030</v>
      </c>
      <c r="G37" s="5">
        <v>3.3760022312764003E-2</v>
      </c>
      <c r="I37" s="3">
        <v>68966988530</v>
      </c>
      <c r="K37" s="5">
        <v>3.0803650838189353E-2</v>
      </c>
    </row>
    <row r="38" spans="1:11" ht="24">
      <c r="A38" s="2" t="s">
        <v>224</v>
      </c>
      <c r="C38" s="1" t="s">
        <v>229</v>
      </c>
      <c r="E38" s="3">
        <v>36844262305</v>
      </c>
      <c r="G38" s="5">
        <v>6.1562393654221101E-2</v>
      </c>
      <c r="I38" s="3">
        <v>84414551984</v>
      </c>
      <c r="K38" s="5">
        <v>3.7703203233909861E-2</v>
      </c>
    </row>
    <row r="39" spans="1:11" ht="24">
      <c r="A39" s="2" t="s">
        <v>224</v>
      </c>
      <c r="C39" s="1" t="s">
        <v>231</v>
      </c>
      <c r="E39" s="3">
        <v>8732006590</v>
      </c>
      <c r="G39" s="5">
        <v>1.4590147649987882E-2</v>
      </c>
      <c r="I39" s="3">
        <v>19468688365</v>
      </c>
      <c r="K39" s="5">
        <v>8.6955613323918407E-3</v>
      </c>
    </row>
    <row r="40" spans="1:11" ht="24">
      <c r="A40" s="2" t="s">
        <v>224</v>
      </c>
      <c r="C40" s="1" t="s">
        <v>233</v>
      </c>
      <c r="E40" s="3">
        <v>2376832118</v>
      </c>
      <c r="G40" s="5">
        <v>3.971404646048649E-3</v>
      </c>
      <c r="I40" s="3">
        <v>5389280628</v>
      </c>
      <c r="K40" s="5">
        <v>2.4070866696132053E-3</v>
      </c>
    </row>
    <row r="41" spans="1:11" ht="24">
      <c r="A41" s="2" t="s">
        <v>209</v>
      </c>
      <c r="C41" s="1" t="s">
        <v>234</v>
      </c>
      <c r="E41" s="3">
        <v>12704918015</v>
      </c>
      <c r="G41" s="5">
        <v>2.122841156946962E-2</v>
      </c>
      <c r="I41" s="3">
        <v>26651695454</v>
      </c>
      <c r="K41" s="5">
        <v>1.1903804102649202E-2</v>
      </c>
    </row>
    <row r="42" spans="1:11" ht="24">
      <c r="A42" s="2" t="s">
        <v>209</v>
      </c>
      <c r="C42" s="1" t="s">
        <v>236</v>
      </c>
      <c r="E42" s="3">
        <v>24139344244</v>
      </c>
      <c r="G42" s="5">
        <v>4.0333982007890942E-2</v>
      </c>
      <c r="I42" s="3">
        <v>49857399466</v>
      </c>
      <c r="K42" s="5">
        <v>2.2268478841623453E-2</v>
      </c>
    </row>
    <row r="43" spans="1:11" ht="24">
      <c r="A43" s="2" t="s">
        <v>224</v>
      </c>
      <c r="C43" s="1" t="s">
        <v>238</v>
      </c>
      <c r="E43" s="3">
        <v>26969885472</v>
      </c>
      <c r="G43" s="5">
        <v>4.5063480780050937E-2</v>
      </c>
      <c r="I43" s="3">
        <v>49680327857</v>
      </c>
      <c r="K43" s="5">
        <v>2.2189390974612703E-2</v>
      </c>
    </row>
    <row r="44" spans="1:11" ht="24">
      <c r="A44" s="2" t="s">
        <v>209</v>
      </c>
      <c r="C44" s="1" t="s">
        <v>240</v>
      </c>
      <c r="E44" s="3">
        <v>12704918015</v>
      </c>
      <c r="G44" s="5">
        <v>2.122841156946962E-2</v>
      </c>
      <c r="I44" s="3">
        <v>22958679513</v>
      </c>
      <c r="K44" s="5">
        <v>1.0254342874732205E-2</v>
      </c>
    </row>
    <row r="45" spans="1:11" ht="24">
      <c r="A45" s="2" t="s">
        <v>209</v>
      </c>
      <c r="C45" s="1" t="s">
        <v>242</v>
      </c>
      <c r="E45" s="3">
        <v>12704918015</v>
      </c>
      <c r="G45" s="5">
        <v>2.122841156946962E-2</v>
      </c>
      <c r="I45" s="3">
        <v>22547720609</v>
      </c>
      <c r="K45" s="5">
        <v>1.0070790789053497E-2</v>
      </c>
    </row>
    <row r="46" spans="1:11" ht="24">
      <c r="A46" s="2" t="s">
        <v>190</v>
      </c>
      <c r="C46" s="1" t="s">
        <v>244</v>
      </c>
      <c r="E46" s="3">
        <v>10191780821</v>
      </c>
      <c r="G46" s="5">
        <v>1.7029257303240848E-2</v>
      </c>
      <c r="I46" s="3">
        <v>11503256229</v>
      </c>
      <c r="K46" s="5">
        <v>5.1378535721652852E-3</v>
      </c>
    </row>
    <row r="47" spans="1:11" ht="24">
      <c r="A47" s="2" t="s">
        <v>190</v>
      </c>
      <c r="C47" s="1" t="s">
        <v>246</v>
      </c>
      <c r="E47" s="3">
        <v>31849315067</v>
      </c>
      <c r="G47" s="5">
        <v>5.3216429074925117E-2</v>
      </c>
      <c r="I47" s="3">
        <v>34923085556</v>
      </c>
      <c r="K47" s="5">
        <v>1.5598165971699531E-2</v>
      </c>
    </row>
    <row r="48" spans="1:11" ht="24">
      <c r="A48" s="2" t="s">
        <v>212</v>
      </c>
      <c r="C48" s="1" t="s">
        <v>248</v>
      </c>
      <c r="E48" s="3">
        <v>3688524589</v>
      </c>
      <c r="G48" s="5">
        <v>6.1630872365295445E-3</v>
      </c>
      <c r="I48" s="3">
        <v>3688524589</v>
      </c>
      <c r="K48" s="5">
        <v>1.6474551951504773E-3</v>
      </c>
    </row>
    <row r="49" spans="1:11" ht="24">
      <c r="A49" s="2" t="s">
        <v>212</v>
      </c>
      <c r="C49" s="1" t="s">
        <v>250</v>
      </c>
      <c r="E49" s="3">
        <v>13073770492</v>
      </c>
      <c r="G49" s="5">
        <v>2.1844720323365527E-2</v>
      </c>
      <c r="I49" s="3">
        <v>13073770492</v>
      </c>
      <c r="K49" s="5">
        <v>5.8393134158527399E-3</v>
      </c>
    </row>
    <row r="50" spans="1:11" ht="24">
      <c r="A50" s="2" t="s">
        <v>212</v>
      </c>
      <c r="C50" s="1" t="s">
        <v>252</v>
      </c>
      <c r="E50" s="3">
        <v>18360655737</v>
      </c>
      <c r="G50" s="5">
        <v>3.0678478697005549E-2</v>
      </c>
      <c r="I50" s="3">
        <v>18360655737</v>
      </c>
      <c r="K50" s="5">
        <v>8.2006658625775174E-3</v>
      </c>
    </row>
    <row r="51" spans="1:11" ht="24">
      <c r="A51" s="2" t="s">
        <v>212</v>
      </c>
      <c r="C51" s="1" t="s">
        <v>254</v>
      </c>
      <c r="E51" s="3">
        <v>19672131147</v>
      </c>
      <c r="G51" s="5">
        <v>3.2869798604292566E-2</v>
      </c>
      <c r="I51" s="3">
        <v>19672131147</v>
      </c>
      <c r="K51" s="5">
        <v>8.7864277100001918E-3</v>
      </c>
    </row>
    <row r="52" spans="1:11" ht="24">
      <c r="A52" s="2" t="s">
        <v>197</v>
      </c>
      <c r="C52" s="1" t="s">
        <v>256</v>
      </c>
      <c r="E52" s="3">
        <v>48907103806</v>
      </c>
      <c r="G52" s="5">
        <v>8.1717971500388467E-2</v>
      </c>
      <c r="I52" s="3">
        <v>48907103806</v>
      </c>
      <c r="K52" s="5">
        <v>2.1844035548859501E-2</v>
      </c>
    </row>
    <row r="53" spans="1:11" ht="24">
      <c r="A53" s="2" t="s">
        <v>212</v>
      </c>
      <c r="C53" s="1" t="s">
        <v>257</v>
      </c>
      <c r="E53" s="3">
        <v>40983606557</v>
      </c>
      <c r="G53" s="5">
        <v>6.847874709352933E-2</v>
      </c>
      <c r="I53" s="3">
        <v>40983606557</v>
      </c>
      <c r="K53" s="5">
        <v>1.8305057729502049E-2</v>
      </c>
    </row>
    <row r="54" spans="1:11" ht="24">
      <c r="A54" s="2" t="s">
        <v>212</v>
      </c>
      <c r="C54" s="1" t="s">
        <v>259</v>
      </c>
      <c r="E54" s="3">
        <v>4098360655</v>
      </c>
      <c r="G54" s="5">
        <v>6.847874708183317E-3</v>
      </c>
      <c r="I54" s="3">
        <v>4098360655</v>
      </c>
      <c r="K54" s="5">
        <v>1.8305057726375545E-3</v>
      </c>
    </row>
    <row r="55" spans="1:11" ht="24.75" thickBot="1">
      <c r="A55" s="2" t="s">
        <v>212</v>
      </c>
      <c r="C55" s="1" t="s">
        <v>261</v>
      </c>
      <c r="E55" s="3">
        <v>7377049180</v>
      </c>
      <c r="G55" s="5">
        <v>1.2326174476400852E-2</v>
      </c>
      <c r="I55" s="3">
        <v>7377049180</v>
      </c>
      <c r="K55" s="5">
        <v>3.2949103911942418E-3</v>
      </c>
    </row>
    <row r="56" spans="1:11" ht="23.25" thickBot="1">
      <c r="A56" s="1" t="s">
        <v>21</v>
      </c>
      <c r="C56" s="1" t="s">
        <v>21</v>
      </c>
      <c r="E56" s="4">
        <f>SUM(E8:E55)</f>
        <v>598486512918</v>
      </c>
      <c r="G56" s="15">
        <f>SUM(G8:G55)</f>
        <v>1</v>
      </c>
      <c r="I56" s="4">
        <f>SUM(I8:I55)</f>
        <v>2238922551495</v>
      </c>
      <c r="K56" s="15">
        <f>SUM(K8:K55)</f>
        <v>1</v>
      </c>
    </row>
    <row r="57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:C5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13" sqref="C13"/>
    </sheetView>
  </sheetViews>
  <sheetFormatPr defaultRowHeight="22.5"/>
  <cols>
    <col min="1" max="1" width="42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</row>
    <row r="3" spans="1:5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</row>
    <row r="4" spans="1:5" ht="24">
      <c r="A4" s="10" t="s">
        <v>2</v>
      </c>
      <c r="B4" s="10"/>
      <c r="C4" s="10"/>
      <c r="D4" s="10"/>
      <c r="E4" s="10"/>
    </row>
    <row r="5" spans="1:5" ht="24">
      <c r="E5" s="2" t="s">
        <v>416</v>
      </c>
    </row>
    <row r="6" spans="1:5" ht="24">
      <c r="A6" s="9" t="s">
        <v>391</v>
      </c>
      <c r="C6" s="9" t="s">
        <v>265</v>
      </c>
      <c r="E6" s="9" t="s">
        <v>417</v>
      </c>
    </row>
    <row r="7" spans="1:5" ht="24">
      <c r="A7" s="9" t="s">
        <v>391</v>
      </c>
      <c r="C7" s="9" t="s">
        <v>187</v>
      </c>
      <c r="E7" s="9" t="s">
        <v>187</v>
      </c>
    </row>
    <row r="8" spans="1:5" ht="24.75" thickBot="1">
      <c r="A8" s="2" t="s">
        <v>391</v>
      </c>
      <c r="C8" s="3">
        <v>0</v>
      </c>
      <c r="E8" s="3">
        <v>1280439</v>
      </c>
    </row>
    <row r="9" spans="1:5" ht="23.25" thickBot="1">
      <c r="A9" s="1" t="s">
        <v>21</v>
      </c>
      <c r="C9" s="4">
        <f>SUM(C8:C8)</f>
        <v>0</v>
      </c>
      <c r="E9" s="4">
        <f>SUM(E8:E8)</f>
        <v>1280439</v>
      </c>
    </row>
  </sheetData>
  <mergeCells count="8">
    <mergeCell ref="A2:E2"/>
    <mergeCell ref="A3:E3"/>
    <mergeCell ref="A6:A7"/>
    <mergeCell ref="C7"/>
    <mergeCell ref="C6"/>
    <mergeCell ref="E7"/>
    <mergeCell ref="E6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W11" sqref="W11"/>
    </sheetView>
  </sheetViews>
  <sheetFormatPr defaultRowHeight="22.5"/>
  <cols>
    <col min="1" max="1" width="36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</row>
    <row r="4" spans="1:17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.75" thickBot="1">
      <c r="A6" s="9" t="s">
        <v>3</v>
      </c>
      <c r="C6" s="9" t="s">
        <v>395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</row>
    <row r="7" spans="1:17" ht="24.75" thickBot="1">
      <c r="A7" s="9" t="s">
        <v>3</v>
      </c>
      <c r="C7" s="9" t="s">
        <v>22</v>
      </c>
      <c r="E7" s="9" t="s">
        <v>23</v>
      </c>
      <c r="G7" s="9" t="s">
        <v>24</v>
      </c>
      <c r="I7" s="9" t="s">
        <v>25</v>
      </c>
      <c r="K7" s="9" t="s">
        <v>22</v>
      </c>
      <c r="M7" s="9" t="s">
        <v>23</v>
      </c>
      <c r="O7" s="9" t="s">
        <v>24</v>
      </c>
      <c r="Q7" s="9" t="s">
        <v>25</v>
      </c>
    </row>
    <row r="8" spans="1:17" ht="24">
      <c r="A8" s="2" t="s">
        <v>26</v>
      </c>
      <c r="C8" s="3">
        <v>268000000</v>
      </c>
      <c r="E8" s="3">
        <v>7025</v>
      </c>
      <c r="G8" s="1" t="s">
        <v>27</v>
      </c>
      <c r="I8" s="3">
        <v>0.213893226141811</v>
      </c>
      <c r="K8" s="3">
        <v>378000000</v>
      </c>
      <c r="M8" s="3">
        <v>7025</v>
      </c>
      <c r="O8" s="1" t="s">
        <v>27</v>
      </c>
      <c r="Q8" s="3">
        <v>0.213893226141811</v>
      </c>
    </row>
    <row r="9" spans="1:17" ht="24">
      <c r="A9" s="2" t="s">
        <v>28</v>
      </c>
      <c r="C9" s="3">
        <v>186999999</v>
      </c>
      <c r="E9" s="3">
        <v>5155</v>
      </c>
      <c r="G9" s="1" t="s">
        <v>29</v>
      </c>
      <c r="I9" s="3">
        <v>0.25000000000001898</v>
      </c>
      <c r="K9" s="3">
        <v>186999999</v>
      </c>
      <c r="M9" s="3">
        <v>5155</v>
      </c>
      <c r="O9" s="1" t="s">
        <v>29</v>
      </c>
      <c r="Q9" s="3">
        <v>0.25000000000001898</v>
      </c>
    </row>
    <row r="10" spans="1:17" ht="24">
      <c r="A10" s="2" t="s">
        <v>396</v>
      </c>
      <c r="C10" s="3">
        <v>17240000</v>
      </c>
      <c r="E10" s="3">
        <v>30619</v>
      </c>
      <c r="G10" s="1" t="s">
        <v>397</v>
      </c>
      <c r="I10" s="1">
        <v>0</v>
      </c>
      <c r="K10" s="3">
        <v>264359195</v>
      </c>
      <c r="M10" s="3">
        <v>2033</v>
      </c>
      <c r="O10" s="1" t="s">
        <v>397</v>
      </c>
      <c r="Q10" s="1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2"/>
  <sheetViews>
    <sheetView rightToLeft="1" topLeftCell="H1" workbookViewId="0">
      <selection activeCell="AG12" sqref="AG12"/>
    </sheetView>
  </sheetViews>
  <sheetFormatPr defaultRowHeight="22.5"/>
  <cols>
    <col min="1" max="1" width="38.5703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11.285156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2" style="1" bestFit="1" customWidth="1"/>
    <col min="34" max="34" width="1" style="1" customWidth="1"/>
    <col min="35" max="35" width="22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10" t="s">
        <v>0</v>
      </c>
      <c r="X2" s="10" t="s">
        <v>0</v>
      </c>
      <c r="Y2" s="10" t="s">
        <v>0</v>
      </c>
      <c r="Z2" s="10" t="s">
        <v>0</v>
      </c>
      <c r="AA2" s="10" t="s">
        <v>0</v>
      </c>
      <c r="AB2" s="10" t="s">
        <v>0</v>
      </c>
      <c r="AC2" s="10" t="s">
        <v>0</v>
      </c>
      <c r="AD2" s="10" t="s">
        <v>0</v>
      </c>
      <c r="AE2" s="10" t="s">
        <v>0</v>
      </c>
      <c r="AF2" s="10" t="s">
        <v>0</v>
      </c>
      <c r="AG2" s="10" t="s">
        <v>0</v>
      </c>
      <c r="AH2" s="10" t="s">
        <v>0</v>
      </c>
      <c r="AI2" s="10" t="s">
        <v>0</v>
      </c>
      <c r="AJ2" s="10" t="s">
        <v>0</v>
      </c>
      <c r="AK2" s="10" t="s">
        <v>0</v>
      </c>
    </row>
    <row r="3" spans="1:37" ht="2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  <c r="AA3" s="10" t="s">
        <v>1</v>
      </c>
      <c r="AB3" s="10" t="s">
        <v>1</v>
      </c>
      <c r="AC3" s="10" t="s">
        <v>1</v>
      </c>
      <c r="AD3" s="10" t="s">
        <v>1</v>
      </c>
      <c r="AE3" s="10" t="s">
        <v>1</v>
      </c>
      <c r="AF3" s="10" t="s">
        <v>1</v>
      </c>
      <c r="AG3" s="10" t="s">
        <v>1</v>
      </c>
      <c r="AH3" s="10" t="s">
        <v>1</v>
      </c>
      <c r="AI3" s="10" t="s">
        <v>1</v>
      </c>
      <c r="AJ3" s="10" t="s">
        <v>1</v>
      </c>
      <c r="AK3" s="10" t="s">
        <v>1</v>
      </c>
    </row>
    <row r="4" spans="1:37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  <c r="V4" s="10" t="s">
        <v>2</v>
      </c>
      <c r="W4" s="10" t="s">
        <v>2</v>
      </c>
      <c r="X4" s="10" t="s">
        <v>2</v>
      </c>
      <c r="Y4" s="10" t="s">
        <v>2</v>
      </c>
      <c r="Z4" s="10" t="s">
        <v>2</v>
      </c>
      <c r="AA4" s="10" t="s">
        <v>2</v>
      </c>
      <c r="AB4" s="10" t="s">
        <v>2</v>
      </c>
      <c r="AC4" s="10" t="s">
        <v>2</v>
      </c>
      <c r="AD4" s="10" t="s">
        <v>2</v>
      </c>
      <c r="AE4" s="10" t="s">
        <v>2</v>
      </c>
      <c r="AF4" s="10" t="s">
        <v>2</v>
      </c>
      <c r="AG4" s="10" t="s">
        <v>2</v>
      </c>
      <c r="AH4" s="10" t="s">
        <v>2</v>
      </c>
      <c r="AI4" s="10" t="s">
        <v>2</v>
      </c>
      <c r="AJ4" s="10" t="s">
        <v>2</v>
      </c>
      <c r="AK4" s="10" t="s">
        <v>2</v>
      </c>
    </row>
    <row r="5" spans="1:37">
      <c r="AK5" s="3"/>
    </row>
    <row r="6" spans="1:37" ht="24.75" thickBot="1">
      <c r="A6" s="9" t="s">
        <v>30</v>
      </c>
      <c r="B6" s="9" t="s">
        <v>30</v>
      </c>
      <c r="C6" s="9" t="s">
        <v>30</v>
      </c>
      <c r="D6" s="9" t="s">
        <v>30</v>
      </c>
      <c r="E6" s="9" t="s">
        <v>30</v>
      </c>
      <c r="F6" s="9" t="s">
        <v>30</v>
      </c>
      <c r="G6" s="9" t="s">
        <v>30</v>
      </c>
      <c r="H6" s="9" t="s">
        <v>30</v>
      </c>
      <c r="I6" s="9" t="s">
        <v>30</v>
      </c>
      <c r="J6" s="9" t="s">
        <v>30</v>
      </c>
      <c r="K6" s="9" t="s">
        <v>30</v>
      </c>
      <c r="L6" s="9" t="s">
        <v>30</v>
      </c>
      <c r="M6" s="9" t="s">
        <v>30</v>
      </c>
      <c r="O6" s="9" t="s">
        <v>395</v>
      </c>
      <c r="P6" s="9" t="s">
        <v>4</v>
      </c>
      <c r="Q6" s="9" t="s">
        <v>4</v>
      </c>
      <c r="R6" s="9" t="s">
        <v>4</v>
      </c>
      <c r="S6" s="9" t="s">
        <v>4</v>
      </c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</row>
    <row r="7" spans="1:37" ht="24">
      <c r="A7" s="9" t="s">
        <v>31</v>
      </c>
      <c r="C7" s="9" t="s">
        <v>32</v>
      </c>
      <c r="E7" s="9" t="s">
        <v>33</v>
      </c>
      <c r="G7" s="9" t="s">
        <v>34</v>
      </c>
      <c r="I7" s="9" t="s">
        <v>35</v>
      </c>
      <c r="K7" s="9" t="s">
        <v>36</v>
      </c>
      <c r="M7" s="9" t="s">
        <v>25</v>
      </c>
      <c r="O7" s="9" t="s">
        <v>7</v>
      </c>
      <c r="Q7" s="9" t="s">
        <v>8</v>
      </c>
      <c r="S7" s="9" t="s">
        <v>9</v>
      </c>
      <c r="U7" s="9" t="s">
        <v>10</v>
      </c>
      <c r="V7" s="9" t="s">
        <v>10</v>
      </c>
      <c r="W7" s="9" t="s">
        <v>10</v>
      </c>
      <c r="Y7" s="9" t="s">
        <v>11</v>
      </c>
      <c r="Z7" s="9" t="s">
        <v>11</v>
      </c>
      <c r="AA7" s="9" t="s">
        <v>11</v>
      </c>
      <c r="AC7" s="9" t="s">
        <v>7</v>
      </c>
      <c r="AE7" s="9" t="s">
        <v>37</v>
      </c>
      <c r="AG7" s="9" t="s">
        <v>8</v>
      </c>
      <c r="AI7" s="9" t="s">
        <v>9</v>
      </c>
      <c r="AK7" s="9" t="s">
        <v>13</v>
      </c>
    </row>
    <row r="8" spans="1:37" ht="24">
      <c r="A8" s="9" t="s">
        <v>31</v>
      </c>
      <c r="C8" s="9" t="s">
        <v>32</v>
      </c>
      <c r="E8" s="9" t="s">
        <v>33</v>
      </c>
      <c r="G8" s="9" t="s">
        <v>34</v>
      </c>
      <c r="I8" s="9" t="s">
        <v>35</v>
      </c>
      <c r="K8" s="9" t="s">
        <v>36</v>
      </c>
      <c r="M8" s="9" t="s">
        <v>25</v>
      </c>
      <c r="O8" s="9" t="s">
        <v>7</v>
      </c>
      <c r="Q8" s="9" t="s">
        <v>8</v>
      </c>
      <c r="S8" s="9" t="s">
        <v>9</v>
      </c>
      <c r="U8" s="9" t="s">
        <v>7</v>
      </c>
      <c r="W8" s="9" t="s">
        <v>8</v>
      </c>
      <c r="Y8" s="9" t="s">
        <v>7</v>
      </c>
      <c r="AA8" s="9" t="s">
        <v>14</v>
      </c>
      <c r="AC8" s="9" t="s">
        <v>7</v>
      </c>
      <c r="AE8" s="9" t="s">
        <v>37</v>
      </c>
      <c r="AG8" s="9" t="s">
        <v>8</v>
      </c>
      <c r="AI8" s="9" t="s">
        <v>9</v>
      </c>
      <c r="AK8" s="9" t="s">
        <v>13</v>
      </c>
    </row>
    <row r="9" spans="1:37" ht="24">
      <c r="A9" s="2" t="s">
        <v>38</v>
      </c>
      <c r="C9" s="1" t="s">
        <v>39</v>
      </c>
      <c r="E9" s="1" t="s">
        <v>39</v>
      </c>
      <c r="G9" s="1" t="s">
        <v>40</v>
      </c>
      <c r="I9" s="1" t="s">
        <v>41</v>
      </c>
      <c r="K9" s="3">
        <v>0</v>
      </c>
      <c r="M9" s="3">
        <v>0</v>
      </c>
      <c r="O9" s="3">
        <v>362205</v>
      </c>
      <c r="Q9" s="3">
        <v>1349985121650</v>
      </c>
      <c r="S9" s="3">
        <v>1366398667165</v>
      </c>
      <c r="U9" s="3">
        <v>0</v>
      </c>
      <c r="W9" s="3">
        <v>0</v>
      </c>
      <c r="Y9" s="3">
        <v>0</v>
      </c>
      <c r="AA9" s="3">
        <v>0</v>
      </c>
      <c r="AC9" s="3">
        <v>362205</v>
      </c>
      <c r="AE9" s="3">
        <v>3838168</v>
      </c>
      <c r="AG9" s="3">
        <v>1349985121650</v>
      </c>
      <c r="AI9" s="3">
        <v>1389195989066</v>
      </c>
      <c r="AK9" s="5">
        <v>2.6006179394232311E-2</v>
      </c>
    </row>
    <row r="10" spans="1:37" ht="24">
      <c r="A10" s="2" t="s">
        <v>42</v>
      </c>
      <c r="C10" s="1" t="s">
        <v>39</v>
      </c>
      <c r="E10" s="1" t="s">
        <v>39</v>
      </c>
      <c r="G10" s="1" t="s">
        <v>43</v>
      </c>
      <c r="I10" s="1" t="s">
        <v>44</v>
      </c>
      <c r="K10" s="3">
        <v>0</v>
      </c>
      <c r="M10" s="3">
        <v>0</v>
      </c>
      <c r="O10" s="3">
        <v>66400</v>
      </c>
      <c r="Q10" s="3">
        <v>51585963114</v>
      </c>
      <c r="S10" s="3">
        <v>53116613549</v>
      </c>
      <c r="U10" s="3">
        <v>0</v>
      </c>
      <c r="W10" s="3">
        <v>0</v>
      </c>
      <c r="Y10" s="3">
        <v>0</v>
      </c>
      <c r="AA10" s="3">
        <v>0</v>
      </c>
      <c r="AC10" s="3">
        <v>66400</v>
      </c>
      <c r="AE10" s="3">
        <v>809000</v>
      </c>
      <c r="AG10" s="3">
        <v>51585963114</v>
      </c>
      <c r="AI10" s="3">
        <v>53713504033</v>
      </c>
      <c r="AK10" s="5">
        <v>1.0055334400397937E-3</v>
      </c>
    </row>
    <row r="11" spans="1:37" ht="24">
      <c r="A11" s="2" t="s">
        <v>45</v>
      </c>
      <c r="C11" s="1" t="s">
        <v>39</v>
      </c>
      <c r="E11" s="1" t="s">
        <v>39</v>
      </c>
      <c r="G11" s="1" t="s">
        <v>46</v>
      </c>
      <c r="I11" s="1" t="s">
        <v>47</v>
      </c>
      <c r="K11" s="3">
        <v>0</v>
      </c>
      <c r="M11" s="3">
        <v>0</v>
      </c>
      <c r="O11" s="3">
        <v>74000</v>
      </c>
      <c r="Q11" s="3">
        <v>52116669529</v>
      </c>
      <c r="S11" s="3">
        <v>53497920472</v>
      </c>
      <c r="U11" s="3">
        <v>0</v>
      </c>
      <c r="W11" s="3">
        <v>0</v>
      </c>
      <c r="Y11" s="3">
        <v>0</v>
      </c>
      <c r="AA11" s="3">
        <v>0</v>
      </c>
      <c r="AC11" s="3">
        <v>74000</v>
      </c>
      <c r="AE11" s="3">
        <v>717620</v>
      </c>
      <c r="AG11" s="3">
        <v>52116669529</v>
      </c>
      <c r="AI11" s="3">
        <v>53099830829</v>
      </c>
      <c r="AK11" s="5">
        <v>9.9404528749813038E-4</v>
      </c>
    </row>
    <row r="12" spans="1:37" ht="24">
      <c r="A12" s="2" t="s">
        <v>48</v>
      </c>
      <c r="C12" s="1" t="s">
        <v>39</v>
      </c>
      <c r="E12" s="1" t="s">
        <v>39</v>
      </c>
      <c r="G12" s="1" t="s">
        <v>49</v>
      </c>
      <c r="I12" s="1" t="s">
        <v>50</v>
      </c>
      <c r="K12" s="3">
        <v>0</v>
      </c>
      <c r="M12" s="3">
        <v>0</v>
      </c>
      <c r="O12" s="3">
        <v>121200</v>
      </c>
      <c r="Q12" s="3">
        <v>81952746365</v>
      </c>
      <c r="S12" s="3">
        <v>83973076564</v>
      </c>
      <c r="U12" s="3">
        <v>0</v>
      </c>
      <c r="W12" s="3">
        <v>0</v>
      </c>
      <c r="Y12" s="3">
        <v>0</v>
      </c>
      <c r="AA12" s="3">
        <v>0</v>
      </c>
      <c r="AC12" s="3">
        <v>121200</v>
      </c>
      <c r="AE12" s="3">
        <v>682300</v>
      </c>
      <c r="AG12" s="3">
        <v>81952746365</v>
      </c>
      <c r="AI12" s="3">
        <v>82688454524</v>
      </c>
      <c r="AK12" s="5">
        <v>1.5479534918818422E-3</v>
      </c>
    </row>
    <row r="13" spans="1:37" ht="24">
      <c r="A13" s="2" t="s">
        <v>51</v>
      </c>
      <c r="C13" s="1" t="s">
        <v>39</v>
      </c>
      <c r="E13" s="1" t="s">
        <v>39</v>
      </c>
      <c r="G13" s="1" t="s">
        <v>52</v>
      </c>
      <c r="I13" s="1" t="s">
        <v>53</v>
      </c>
      <c r="K13" s="3">
        <v>0</v>
      </c>
      <c r="M13" s="3">
        <v>0</v>
      </c>
      <c r="O13" s="3">
        <v>798634</v>
      </c>
      <c r="Q13" s="3">
        <v>622917392107</v>
      </c>
      <c r="S13" s="3">
        <v>646205355884</v>
      </c>
      <c r="U13" s="3">
        <v>1300</v>
      </c>
      <c r="W13" s="3">
        <v>1060823876</v>
      </c>
      <c r="Y13" s="3">
        <v>0</v>
      </c>
      <c r="AA13" s="3">
        <v>0</v>
      </c>
      <c r="AC13" s="3">
        <v>799934</v>
      </c>
      <c r="AE13" s="3">
        <v>819000</v>
      </c>
      <c r="AG13" s="3">
        <v>623978215983</v>
      </c>
      <c r="AI13" s="3">
        <v>655095991121</v>
      </c>
      <c r="AK13" s="5">
        <v>1.2263599952508751E-2</v>
      </c>
    </row>
    <row r="14" spans="1:37" ht="24">
      <c r="A14" s="2" t="s">
        <v>54</v>
      </c>
      <c r="C14" s="1" t="s">
        <v>39</v>
      </c>
      <c r="E14" s="1" t="s">
        <v>39</v>
      </c>
      <c r="G14" s="1" t="s">
        <v>55</v>
      </c>
      <c r="I14" s="1" t="s">
        <v>56</v>
      </c>
      <c r="K14" s="3">
        <v>0</v>
      </c>
      <c r="M14" s="3">
        <v>0</v>
      </c>
      <c r="O14" s="3">
        <v>890943</v>
      </c>
      <c r="Q14" s="3">
        <v>651324188525</v>
      </c>
      <c r="S14" s="3">
        <v>759925339704</v>
      </c>
      <c r="U14" s="3">
        <v>4100</v>
      </c>
      <c r="W14" s="3">
        <v>3531319240</v>
      </c>
      <c r="Y14" s="3">
        <v>0</v>
      </c>
      <c r="AA14" s="3">
        <v>0</v>
      </c>
      <c r="AC14" s="3">
        <v>895043</v>
      </c>
      <c r="AE14" s="3">
        <v>865490</v>
      </c>
      <c r="AG14" s="3">
        <v>654855507765</v>
      </c>
      <c r="AI14" s="3">
        <v>774591698949</v>
      </c>
      <c r="AK14" s="5">
        <v>1.4500596631937038E-2</v>
      </c>
    </row>
    <row r="15" spans="1:37" ht="24">
      <c r="A15" s="2" t="s">
        <v>57</v>
      </c>
      <c r="C15" s="1" t="s">
        <v>39</v>
      </c>
      <c r="E15" s="1" t="s">
        <v>39</v>
      </c>
      <c r="G15" s="1" t="s">
        <v>58</v>
      </c>
      <c r="I15" s="1" t="s">
        <v>59</v>
      </c>
      <c r="K15" s="3">
        <v>0</v>
      </c>
      <c r="M15" s="3">
        <v>0</v>
      </c>
      <c r="O15" s="3">
        <v>741800</v>
      </c>
      <c r="Q15" s="3">
        <v>394707521010</v>
      </c>
      <c r="S15" s="3">
        <v>404621045292</v>
      </c>
      <c r="U15" s="3">
        <v>0</v>
      </c>
      <c r="W15" s="3">
        <v>0</v>
      </c>
      <c r="Y15" s="3">
        <v>0</v>
      </c>
      <c r="AA15" s="3">
        <v>0</v>
      </c>
      <c r="AC15" s="3">
        <v>741800</v>
      </c>
      <c r="AE15" s="3">
        <v>524450</v>
      </c>
      <c r="AG15" s="3">
        <v>394707521010</v>
      </c>
      <c r="AI15" s="3">
        <v>389007345927</v>
      </c>
      <c r="AK15" s="5">
        <v>7.2823380599115117E-3</v>
      </c>
    </row>
    <row r="16" spans="1:37" ht="24">
      <c r="A16" s="2" t="s">
        <v>60</v>
      </c>
      <c r="C16" s="1" t="s">
        <v>39</v>
      </c>
      <c r="E16" s="1" t="s">
        <v>39</v>
      </c>
      <c r="G16" s="1" t="s">
        <v>55</v>
      </c>
      <c r="I16" s="1" t="s">
        <v>61</v>
      </c>
      <c r="K16" s="3">
        <v>0</v>
      </c>
      <c r="M16" s="3">
        <v>0</v>
      </c>
      <c r="O16" s="3">
        <v>1270373</v>
      </c>
      <c r="Q16" s="3">
        <v>870739888997</v>
      </c>
      <c r="S16" s="3">
        <v>1035986403892</v>
      </c>
      <c r="U16" s="3">
        <v>500</v>
      </c>
      <c r="W16" s="3">
        <v>410146269</v>
      </c>
      <c r="Y16" s="3">
        <v>0</v>
      </c>
      <c r="AA16" s="3">
        <v>0</v>
      </c>
      <c r="AC16" s="3">
        <v>1270873</v>
      </c>
      <c r="AE16" s="3">
        <v>819000</v>
      </c>
      <c r="AG16" s="3">
        <v>871150035266</v>
      </c>
      <c r="AI16" s="3">
        <v>1040765622569</v>
      </c>
      <c r="AK16" s="5">
        <v>1.9483454963094761E-2</v>
      </c>
    </row>
    <row r="17" spans="1:37" ht="24">
      <c r="A17" s="2" t="s">
        <v>62</v>
      </c>
      <c r="C17" s="1" t="s">
        <v>39</v>
      </c>
      <c r="E17" s="1" t="s">
        <v>39</v>
      </c>
      <c r="G17" s="1" t="s">
        <v>58</v>
      </c>
      <c r="I17" s="1" t="s">
        <v>63</v>
      </c>
      <c r="K17" s="3">
        <v>0</v>
      </c>
      <c r="M17" s="3">
        <v>0</v>
      </c>
      <c r="O17" s="3">
        <v>978934</v>
      </c>
      <c r="Q17" s="3">
        <v>455368531465</v>
      </c>
      <c r="S17" s="3">
        <v>464468764556</v>
      </c>
      <c r="U17" s="3">
        <v>0</v>
      </c>
      <c r="W17" s="3">
        <v>0</v>
      </c>
      <c r="Y17" s="3">
        <v>0</v>
      </c>
      <c r="AA17" s="3">
        <v>0</v>
      </c>
      <c r="AC17" s="3">
        <v>978934</v>
      </c>
      <c r="AE17" s="3">
        <v>449000</v>
      </c>
      <c r="AG17" s="3">
        <v>455368531465</v>
      </c>
      <c r="AI17" s="3">
        <v>439507850970</v>
      </c>
      <c r="AK17" s="5">
        <v>8.2277231632262582E-3</v>
      </c>
    </row>
    <row r="18" spans="1:37" ht="24">
      <c r="A18" s="2" t="s">
        <v>64</v>
      </c>
      <c r="C18" s="1" t="s">
        <v>39</v>
      </c>
      <c r="E18" s="1" t="s">
        <v>39</v>
      </c>
      <c r="G18" s="1" t="s">
        <v>55</v>
      </c>
      <c r="I18" s="1" t="s">
        <v>65</v>
      </c>
      <c r="K18" s="3">
        <v>0</v>
      </c>
      <c r="M18" s="3">
        <v>0</v>
      </c>
      <c r="O18" s="3">
        <v>536</v>
      </c>
      <c r="Q18" s="3">
        <v>371207730</v>
      </c>
      <c r="S18" s="3">
        <v>505388021</v>
      </c>
      <c r="U18" s="3">
        <v>0</v>
      </c>
      <c r="W18" s="3">
        <v>0</v>
      </c>
      <c r="Y18" s="3">
        <v>0</v>
      </c>
      <c r="AA18" s="3">
        <v>0</v>
      </c>
      <c r="AC18" s="3">
        <v>536</v>
      </c>
      <c r="AE18" s="3">
        <v>958000</v>
      </c>
      <c r="AG18" s="3">
        <v>371207730</v>
      </c>
      <c r="AI18" s="3">
        <v>513448846</v>
      </c>
      <c r="AK18" s="5">
        <v>9.6119215027500152E-6</v>
      </c>
    </row>
    <row r="19" spans="1:37" ht="24">
      <c r="A19" s="2" t="s">
        <v>66</v>
      </c>
      <c r="C19" s="1" t="s">
        <v>39</v>
      </c>
      <c r="E19" s="1" t="s">
        <v>39</v>
      </c>
      <c r="G19" s="1" t="s">
        <v>67</v>
      </c>
      <c r="I19" s="1" t="s">
        <v>68</v>
      </c>
      <c r="K19" s="3">
        <v>0</v>
      </c>
      <c r="M19" s="3">
        <v>0</v>
      </c>
      <c r="O19" s="3">
        <v>16164</v>
      </c>
      <c r="Q19" s="3">
        <v>14120492240</v>
      </c>
      <c r="S19" s="3">
        <v>14808327578</v>
      </c>
      <c r="U19" s="3">
        <v>0</v>
      </c>
      <c r="W19" s="3">
        <v>0</v>
      </c>
      <c r="Y19" s="3">
        <v>0</v>
      </c>
      <c r="AA19" s="3">
        <v>0</v>
      </c>
      <c r="AC19" s="3">
        <v>16164</v>
      </c>
      <c r="AE19" s="3">
        <v>933010</v>
      </c>
      <c r="AG19" s="3">
        <v>14120492240</v>
      </c>
      <c r="AI19" s="3">
        <v>15080023700</v>
      </c>
      <c r="AK19" s="5">
        <v>2.8230271660598848E-4</v>
      </c>
    </row>
    <row r="20" spans="1:37" ht="24">
      <c r="A20" s="2" t="s">
        <v>69</v>
      </c>
      <c r="C20" s="1" t="s">
        <v>39</v>
      </c>
      <c r="E20" s="1" t="s">
        <v>39</v>
      </c>
      <c r="G20" s="1" t="s">
        <v>70</v>
      </c>
      <c r="I20" s="1" t="s">
        <v>71</v>
      </c>
      <c r="K20" s="3">
        <v>0</v>
      </c>
      <c r="M20" s="3">
        <v>0</v>
      </c>
      <c r="O20" s="3">
        <v>570436</v>
      </c>
      <c r="Q20" s="3">
        <v>353330717093</v>
      </c>
      <c r="S20" s="3">
        <v>360100195786</v>
      </c>
      <c r="U20" s="3">
        <v>0</v>
      </c>
      <c r="W20" s="3">
        <v>0</v>
      </c>
      <c r="Y20" s="3">
        <v>0</v>
      </c>
      <c r="AA20" s="3">
        <v>0</v>
      </c>
      <c r="AC20" s="3">
        <v>570436</v>
      </c>
      <c r="AE20" s="3">
        <v>620100</v>
      </c>
      <c r="AG20" s="3">
        <v>353330717093</v>
      </c>
      <c r="AI20" s="3">
        <v>353700391888</v>
      </c>
      <c r="AK20" s="5">
        <v>6.6213809395130555E-3</v>
      </c>
    </row>
    <row r="21" spans="1:37" ht="24">
      <c r="A21" s="2" t="s">
        <v>72</v>
      </c>
      <c r="C21" s="1" t="s">
        <v>39</v>
      </c>
      <c r="E21" s="1" t="s">
        <v>39</v>
      </c>
      <c r="G21" s="1" t="s">
        <v>55</v>
      </c>
      <c r="I21" s="1" t="s">
        <v>61</v>
      </c>
      <c r="K21" s="3">
        <v>0</v>
      </c>
      <c r="M21" s="3">
        <v>0</v>
      </c>
      <c r="O21" s="3">
        <v>109793</v>
      </c>
      <c r="Q21" s="3">
        <v>92826546856</v>
      </c>
      <c r="S21" s="3">
        <v>97818103800</v>
      </c>
      <c r="U21" s="3">
        <v>0</v>
      </c>
      <c r="W21" s="3">
        <v>0</v>
      </c>
      <c r="Y21" s="3">
        <v>0</v>
      </c>
      <c r="AA21" s="3">
        <v>0</v>
      </c>
      <c r="AC21" s="3">
        <v>109793</v>
      </c>
      <c r="AE21" s="3">
        <v>905000</v>
      </c>
      <c r="AG21" s="3">
        <v>92826546856</v>
      </c>
      <c r="AI21" s="3">
        <v>99355088596</v>
      </c>
      <c r="AK21" s="5">
        <v>1.8599580463046267E-3</v>
      </c>
    </row>
    <row r="22" spans="1:37" ht="24">
      <c r="A22" s="2" t="s">
        <v>73</v>
      </c>
      <c r="C22" s="1" t="s">
        <v>39</v>
      </c>
      <c r="E22" s="1" t="s">
        <v>39</v>
      </c>
      <c r="G22" s="1" t="s">
        <v>70</v>
      </c>
      <c r="I22" s="1" t="s">
        <v>74</v>
      </c>
      <c r="K22" s="3">
        <v>0</v>
      </c>
      <c r="M22" s="3">
        <v>0</v>
      </c>
      <c r="O22" s="3">
        <v>190500</v>
      </c>
      <c r="Q22" s="3">
        <v>115113591793</v>
      </c>
      <c r="S22" s="3">
        <v>118100994112</v>
      </c>
      <c r="U22" s="3">
        <v>0</v>
      </c>
      <c r="W22" s="3">
        <v>0</v>
      </c>
      <c r="Y22" s="3">
        <v>0</v>
      </c>
      <c r="AA22" s="3">
        <v>0</v>
      </c>
      <c r="AC22" s="3">
        <v>190500</v>
      </c>
      <c r="AE22" s="3">
        <v>602350</v>
      </c>
      <c r="AG22" s="3">
        <v>115113591793</v>
      </c>
      <c r="AI22" s="3">
        <v>114738925489</v>
      </c>
      <c r="AK22" s="5">
        <v>2.147948240028084E-3</v>
      </c>
    </row>
    <row r="23" spans="1:37" ht="24">
      <c r="A23" s="2" t="s">
        <v>75</v>
      </c>
      <c r="C23" s="1" t="s">
        <v>39</v>
      </c>
      <c r="E23" s="1" t="s">
        <v>39</v>
      </c>
      <c r="G23" s="1" t="s">
        <v>55</v>
      </c>
      <c r="I23" s="1" t="s">
        <v>76</v>
      </c>
      <c r="K23" s="3">
        <v>0</v>
      </c>
      <c r="M23" s="3">
        <v>0</v>
      </c>
      <c r="O23" s="3">
        <v>347453</v>
      </c>
      <c r="Q23" s="3">
        <v>290657429285</v>
      </c>
      <c r="S23" s="3">
        <v>302782200596</v>
      </c>
      <c r="U23" s="3">
        <v>0</v>
      </c>
      <c r="W23" s="3">
        <v>0</v>
      </c>
      <c r="Y23" s="3">
        <v>0</v>
      </c>
      <c r="AA23" s="3">
        <v>0</v>
      </c>
      <c r="AC23" s="3">
        <v>347453</v>
      </c>
      <c r="AE23" s="3">
        <v>880100</v>
      </c>
      <c r="AG23" s="3">
        <v>290657429285</v>
      </c>
      <c r="AI23" s="3">
        <v>305770068554</v>
      </c>
      <c r="AK23" s="5">
        <v>5.7241104342291944E-3</v>
      </c>
    </row>
    <row r="24" spans="1:37" ht="24">
      <c r="A24" s="2" t="s">
        <v>77</v>
      </c>
      <c r="C24" s="1" t="s">
        <v>39</v>
      </c>
      <c r="E24" s="1" t="s">
        <v>39</v>
      </c>
      <c r="G24" s="1" t="s">
        <v>78</v>
      </c>
      <c r="I24" s="1" t="s">
        <v>79</v>
      </c>
      <c r="K24" s="3">
        <v>0</v>
      </c>
      <c r="M24" s="3">
        <v>0</v>
      </c>
      <c r="O24" s="3">
        <v>1165187</v>
      </c>
      <c r="Q24" s="3">
        <v>921710788172</v>
      </c>
      <c r="S24" s="3">
        <v>999654216553</v>
      </c>
      <c r="U24" s="3">
        <v>0</v>
      </c>
      <c r="W24" s="3">
        <v>0</v>
      </c>
      <c r="Y24" s="3">
        <v>0</v>
      </c>
      <c r="AA24" s="3">
        <v>0</v>
      </c>
      <c r="AC24" s="3">
        <v>1165187</v>
      </c>
      <c r="AE24" s="3">
        <v>867400</v>
      </c>
      <c r="AG24" s="3">
        <v>921710788172</v>
      </c>
      <c r="AI24" s="3">
        <v>1010606139205</v>
      </c>
      <c r="AK24" s="5">
        <v>1.8918860088811485E-2</v>
      </c>
    </row>
    <row r="25" spans="1:37" ht="24">
      <c r="A25" s="2" t="s">
        <v>80</v>
      </c>
      <c r="C25" s="1" t="s">
        <v>39</v>
      </c>
      <c r="E25" s="1" t="s">
        <v>39</v>
      </c>
      <c r="G25" s="1" t="s">
        <v>81</v>
      </c>
      <c r="I25" s="1" t="s">
        <v>82</v>
      </c>
      <c r="K25" s="3">
        <v>0</v>
      </c>
      <c r="M25" s="3">
        <v>0</v>
      </c>
      <c r="O25" s="3">
        <v>339500</v>
      </c>
      <c r="Q25" s="3">
        <v>214638196657</v>
      </c>
      <c r="S25" s="3">
        <v>285165044507</v>
      </c>
      <c r="U25" s="3">
        <v>0</v>
      </c>
      <c r="W25" s="3">
        <v>0</v>
      </c>
      <c r="Y25" s="3">
        <v>0</v>
      </c>
      <c r="AA25" s="3">
        <v>0</v>
      </c>
      <c r="AC25" s="3">
        <v>339500</v>
      </c>
      <c r="AE25" s="3">
        <v>858400</v>
      </c>
      <c r="AG25" s="3">
        <v>214638196657</v>
      </c>
      <c r="AI25" s="3">
        <v>291404578706</v>
      </c>
      <c r="AK25" s="5">
        <v>5.4551840127497536E-3</v>
      </c>
    </row>
    <row r="26" spans="1:37" ht="24">
      <c r="A26" s="2" t="s">
        <v>83</v>
      </c>
      <c r="C26" s="1" t="s">
        <v>39</v>
      </c>
      <c r="E26" s="1" t="s">
        <v>39</v>
      </c>
      <c r="G26" s="1" t="s">
        <v>78</v>
      </c>
      <c r="I26" s="1" t="s">
        <v>84</v>
      </c>
      <c r="K26" s="3">
        <v>0</v>
      </c>
      <c r="M26" s="3">
        <v>0</v>
      </c>
      <c r="O26" s="3">
        <v>587880</v>
      </c>
      <c r="Q26" s="3">
        <v>377658088119</v>
      </c>
      <c r="S26" s="3">
        <v>389558369909</v>
      </c>
      <c r="U26" s="3">
        <v>0</v>
      </c>
      <c r="W26" s="3">
        <v>0</v>
      </c>
      <c r="Y26" s="3">
        <v>0</v>
      </c>
      <c r="AA26" s="3">
        <v>0</v>
      </c>
      <c r="AC26" s="3">
        <v>587880</v>
      </c>
      <c r="AE26" s="3">
        <v>652000</v>
      </c>
      <c r="AG26" s="3">
        <v>377658088119</v>
      </c>
      <c r="AI26" s="3">
        <v>383268533545</v>
      </c>
      <c r="AK26" s="5">
        <v>7.1749057137985087E-3</v>
      </c>
    </row>
    <row r="27" spans="1:37" ht="24">
      <c r="A27" s="2" t="s">
        <v>85</v>
      </c>
      <c r="C27" s="1" t="s">
        <v>39</v>
      </c>
      <c r="E27" s="1" t="s">
        <v>39</v>
      </c>
      <c r="G27" s="1" t="s">
        <v>86</v>
      </c>
      <c r="I27" s="1" t="s">
        <v>87</v>
      </c>
      <c r="K27" s="3">
        <v>0</v>
      </c>
      <c r="M27" s="3">
        <v>0</v>
      </c>
      <c r="O27" s="3">
        <v>338000</v>
      </c>
      <c r="Q27" s="3">
        <v>240287830376</v>
      </c>
      <c r="S27" s="3">
        <v>282597150324</v>
      </c>
      <c r="U27" s="3">
        <v>0</v>
      </c>
      <c r="W27" s="3">
        <v>0</v>
      </c>
      <c r="Y27" s="3">
        <v>0</v>
      </c>
      <c r="AA27" s="3">
        <v>0</v>
      </c>
      <c r="AC27" s="3">
        <v>338000</v>
      </c>
      <c r="AE27" s="3">
        <v>853720</v>
      </c>
      <c r="AG27" s="3">
        <v>240287830376</v>
      </c>
      <c r="AI27" s="3">
        <v>288535357519</v>
      </c>
      <c r="AK27" s="5">
        <v>5.4014713030254612E-3</v>
      </c>
    </row>
    <row r="28" spans="1:37" ht="24">
      <c r="A28" s="2" t="s">
        <v>88</v>
      </c>
      <c r="C28" s="1" t="s">
        <v>39</v>
      </c>
      <c r="E28" s="1" t="s">
        <v>39</v>
      </c>
      <c r="G28" s="1" t="s">
        <v>89</v>
      </c>
      <c r="I28" s="1" t="s">
        <v>90</v>
      </c>
      <c r="K28" s="3">
        <v>0</v>
      </c>
      <c r="M28" s="3">
        <v>0</v>
      </c>
      <c r="O28" s="3">
        <v>5900</v>
      </c>
      <c r="Q28" s="3">
        <v>3782326363</v>
      </c>
      <c r="S28" s="3">
        <v>3866742138</v>
      </c>
      <c r="U28" s="3">
        <v>0</v>
      </c>
      <c r="W28" s="3">
        <v>0</v>
      </c>
      <c r="Y28" s="3">
        <v>0</v>
      </c>
      <c r="AA28" s="3">
        <v>0</v>
      </c>
      <c r="AC28" s="3">
        <v>5900</v>
      </c>
      <c r="AE28" s="3">
        <v>653310</v>
      </c>
      <c r="AG28" s="3">
        <v>3782326363</v>
      </c>
      <c r="AI28" s="3">
        <v>3854235092</v>
      </c>
      <c r="AK28" s="5">
        <v>7.2152475258359979E-5</v>
      </c>
    </row>
    <row r="29" spans="1:37" ht="24">
      <c r="A29" s="2" t="s">
        <v>91</v>
      </c>
      <c r="C29" s="1" t="s">
        <v>39</v>
      </c>
      <c r="E29" s="1" t="s">
        <v>39</v>
      </c>
      <c r="G29" s="1" t="s">
        <v>89</v>
      </c>
      <c r="I29" s="1" t="s">
        <v>92</v>
      </c>
      <c r="K29" s="3">
        <v>0</v>
      </c>
      <c r="M29" s="3">
        <v>0</v>
      </c>
      <c r="O29" s="3">
        <v>75000</v>
      </c>
      <c r="Q29" s="3">
        <v>47478619967</v>
      </c>
      <c r="S29" s="3">
        <v>48146328562</v>
      </c>
      <c r="U29" s="3">
        <v>0</v>
      </c>
      <c r="W29" s="3">
        <v>0</v>
      </c>
      <c r="Y29" s="3">
        <v>0</v>
      </c>
      <c r="AA29" s="3">
        <v>0</v>
      </c>
      <c r="AC29" s="3">
        <v>75000</v>
      </c>
      <c r="AE29" s="3">
        <v>628490</v>
      </c>
      <c r="AG29" s="3">
        <v>47478619967</v>
      </c>
      <c r="AI29" s="3">
        <v>47133155822</v>
      </c>
      <c r="AK29" s="5">
        <v>8.8234728243589988E-4</v>
      </c>
    </row>
    <row r="30" spans="1:37" ht="24">
      <c r="A30" s="2" t="s">
        <v>93</v>
      </c>
      <c r="C30" s="1" t="s">
        <v>39</v>
      </c>
      <c r="E30" s="1" t="s">
        <v>39</v>
      </c>
      <c r="G30" s="1" t="s">
        <v>94</v>
      </c>
      <c r="I30" s="1" t="s">
        <v>95</v>
      </c>
      <c r="K30" s="3">
        <v>18</v>
      </c>
      <c r="M30" s="3">
        <v>18</v>
      </c>
      <c r="O30" s="3">
        <v>335030</v>
      </c>
      <c r="Q30" s="3">
        <v>293365362742</v>
      </c>
      <c r="S30" s="3">
        <v>304294319456</v>
      </c>
      <c r="U30" s="3">
        <v>0</v>
      </c>
      <c r="W30" s="3">
        <v>0</v>
      </c>
      <c r="Y30" s="3">
        <v>0</v>
      </c>
      <c r="AA30" s="3">
        <v>0</v>
      </c>
      <c r="AC30" s="3">
        <v>335030</v>
      </c>
      <c r="AE30" s="3">
        <v>913596</v>
      </c>
      <c r="AG30" s="3">
        <v>293365362742</v>
      </c>
      <c r="AI30" s="3">
        <v>306058965869</v>
      </c>
      <c r="AK30" s="5">
        <v>5.7295186814884259E-3</v>
      </c>
    </row>
    <row r="31" spans="1:37" ht="24">
      <c r="A31" s="2" t="s">
        <v>96</v>
      </c>
      <c r="C31" s="1" t="s">
        <v>39</v>
      </c>
      <c r="E31" s="1" t="s">
        <v>39</v>
      </c>
      <c r="G31" s="1" t="s">
        <v>97</v>
      </c>
      <c r="I31" s="1" t="s">
        <v>98</v>
      </c>
      <c r="K31" s="3">
        <v>19</v>
      </c>
      <c r="M31" s="3">
        <v>19</v>
      </c>
      <c r="O31" s="3">
        <v>1000000</v>
      </c>
      <c r="Q31" s="3">
        <v>857228250000</v>
      </c>
      <c r="S31" s="3">
        <v>857162636365</v>
      </c>
      <c r="U31" s="3">
        <v>0</v>
      </c>
      <c r="W31" s="3">
        <v>0</v>
      </c>
      <c r="Y31" s="3">
        <v>0</v>
      </c>
      <c r="AA31" s="3">
        <v>0</v>
      </c>
      <c r="AC31" s="3">
        <v>1000000</v>
      </c>
      <c r="AE31" s="3">
        <v>883593</v>
      </c>
      <c r="AG31" s="3">
        <v>857228250000</v>
      </c>
      <c r="AI31" s="3">
        <v>883525626033</v>
      </c>
      <c r="AK31" s="5">
        <v>1.6539873502992079E-2</v>
      </c>
    </row>
    <row r="32" spans="1:37" ht="24">
      <c r="A32" s="2" t="s">
        <v>99</v>
      </c>
      <c r="C32" s="1" t="s">
        <v>39</v>
      </c>
      <c r="E32" s="1" t="s">
        <v>39</v>
      </c>
      <c r="G32" s="1" t="s">
        <v>100</v>
      </c>
      <c r="I32" s="1" t="s">
        <v>101</v>
      </c>
      <c r="K32" s="3">
        <v>18</v>
      </c>
      <c r="M32" s="3">
        <v>18</v>
      </c>
      <c r="O32" s="3">
        <v>494534</v>
      </c>
      <c r="Q32" s="3">
        <v>460416717507</v>
      </c>
      <c r="S32" s="3">
        <v>478983358219</v>
      </c>
      <c r="U32" s="3">
        <v>0</v>
      </c>
      <c r="W32" s="3">
        <v>0</v>
      </c>
      <c r="Y32" s="3">
        <v>0</v>
      </c>
      <c r="AA32" s="3">
        <v>0</v>
      </c>
      <c r="AC32" s="3">
        <v>494534</v>
      </c>
      <c r="AE32" s="3">
        <v>974272</v>
      </c>
      <c r="AG32" s="3">
        <v>460416717507</v>
      </c>
      <c r="AI32" s="3">
        <v>481773965609</v>
      </c>
      <c r="AK32" s="5">
        <v>9.0189579265356704E-3</v>
      </c>
    </row>
    <row r="33" spans="1:37" ht="24">
      <c r="A33" s="2" t="s">
        <v>102</v>
      </c>
      <c r="C33" s="1" t="s">
        <v>39</v>
      </c>
      <c r="E33" s="1" t="s">
        <v>39</v>
      </c>
      <c r="G33" s="1" t="s">
        <v>103</v>
      </c>
      <c r="I33" s="1" t="s">
        <v>104</v>
      </c>
      <c r="K33" s="3">
        <v>18</v>
      </c>
      <c r="M33" s="3">
        <v>18</v>
      </c>
      <c r="O33" s="3">
        <v>1000000</v>
      </c>
      <c r="Q33" s="3">
        <v>907041250000</v>
      </c>
      <c r="S33" s="3">
        <v>906971838123</v>
      </c>
      <c r="U33" s="3">
        <v>0</v>
      </c>
      <c r="W33" s="3">
        <v>0</v>
      </c>
      <c r="Y33" s="3">
        <v>0</v>
      </c>
      <c r="AA33" s="3">
        <v>0</v>
      </c>
      <c r="AC33" s="3">
        <v>1000000</v>
      </c>
      <c r="AE33" s="3">
        <v>907041</v>
      </c>
      <c r="AG33" s="3">
        <v>907041250000</v>
      </c>
      <c r="AI33" s="3">
        <v>906971838123</v>
      </c>
      <c r="AK33" s="5">
        <v>1.6978793858742392E-2</v>
      </c>
    </row>
    <row r="34" spans="1:37" ht="24">
      <c r="A34" s="2" t="s">
        <v>105</v>
      </c>
      <c r="C34" s="1" t="s">
        <v>39</v>
      </c>
      <c r="E34" s="1" t="s">
        <v>39</v>
      </c>
      <c r="G34" s="1" t="s">
        <v>106</v>
      </c>
      <c r="I34" s="1" t="s">
        <v>107</v>
      </c>
      <c r="K34" s="3">
        <v>23</v>
      </c>
      <c r="M34" s="3">
        <v>23</v>
      </c>
      <c r="O34" s="3">
        <v>2000000</v>
      </c>
      <c r="Q34" s="3">
        <v>2000000000000</v>
      </c>
      <c r="S34" s="3">
        <v>1923636822507</v>
      </c>
      <c r="U34" s="3">
        <v>0</v>
      </c>
      <c r="W34" s="3">
        <v>0</v>
      </c>
      <c r="Y34" s="3">
        <v>0</v>
      </c>
      <c r="AA34" s="3">
        <v>0</v>
      </c>
      <c r="AC34" s="3">
        <v>2000000</v>
      </c>
      <c r="AE34" s="3">
        <v>966804</v>
      </c>
      <c r="AG34" s="3">
        <v>2000000000000</v>
      </c>
      <c r="AI34" s="3">
        <v>1933460599187</v>
      </c>
      <c r="AK34" s="5">
        <v>3.6194981550402495E-2</v>
      </c>
    </row>
    <row r="35" spans="1:37" ht="24">
      <c r="A35" s="2" t="s">
        <v>108</v>
      </c>
      <c r="C35" s="1" t="s">
        <v>39</v>
      </c>
      <c r="E35" s="1" t="s">
        <v>39</v>
      </c>
      <c r="G35" s="1" t="s">
        <v>70</v>
      </c>
      <c r="I35" s="1" t="s">
        <v>109</v>
      </c>
      <c r="K35" s="3">
        <v>18</v>
      </c>
      <c r="M35" s="3">
        <v>18</v>
      </c>
      <c r="O35" s="3">
        <v>1000000</v>
      </c>
      <c r="Q35" s="3">
        <v>857386250000</v>
      </c>
      <c r="S35" s="3">
        <v>865103503427</v>
      </c>
      <c r="U35" s="3">
        <v>0</v>
      </c>
      <c r="W35" s="3">
        <v>0</v>
      </c>
      <c r="Y35" s="3">
        <v>0</v>
      </c>
      <c r="AA35" s="3">
        <v>0</v>
      </c>
      <c r="AC35" s="3">
        <v>1000000</v>
      </c>
      <c r="AE35" s="3">
        <v>877621</v>
      </c>
      <c r="AG35" s="3">
        <v>857386250000</v>
      </c>
      <c r="AI35" s="3">
        <v>877554081398</v>
      </c>
      <c r="AK35" s="5">
        <v>1.6428084336984707E-2</v>
      </c>
    </row>
    <row r="36" spans="1:37" ht="24">
      <c r="A36" s="2" t="s">
        <v>110</v>
      </c>
      <c r="C36" s="1" t="s">
        <v>39</v>
      </c>
      <c r="E36" s="1" t="s">
        <v>39</v>
      </c>
      <c r="G36" s="1" t="s">
        <v>111</v>
      </c>
      <c r="I36" s="1" t="s">
        <v>112</v>
      </c>
      <c r="K36" s="3">
        <v>18</v>
      </c>
      <c r="M36" s="3">
        <v>18</v>
      </c>
      <c r="O36" s="3">
        <v>950000</v>
      </c>
      <c r="Q36" s="3">
        <v>950011250000</v>
      </c>
      <c r="S36" s="3">
        <v>905306615106</v>
      </c>
      <c r="U36" s="3">
        <v>0</v>
      </c>
      <c r="W36" s="3">
        <v>0</v>
      </c>
      <c r="Y36" s="3">
        <v>0</v>
      </c>
      <c r="AA36" s="3">
        <v>0</v>
      </c>
      <c r="AC36" s="3">
        <v>950000</v>
      </c>
      <c r="AE36" s="3">
        <v>994521</v>
      </c>
      <c r="AG36" s="3">
        <v>950011250000</v>
      </c>
      <c r="AI36" s="3">
        <v>944722909385</v>
      </c>
      <c r="AK36" s="5">
        <v>1.7685505610929419E-2</v>
      </c>
    </row>
    <row r="37" spans="1:37" ht="24">
      <c r="A37" s="2" t="s">
        <v>113</v>
      </c>
      <c r="C37" s="1" t="s">
        <v>39</v>
      </c>
      <c r="E37" s="1" t="s">
        <v>39</v>
      </c>
      <c r="G37" s="1" t="s">
        <v>114</v>
      </c>
      <c r="I37" s="1" t="s">
        <v>115</v>
      </c>
      <c r="K37" s="3">
        <v>18.5</v>
      </c>
      <c r="M37" s="3">
        <v>18.5</v>
      </c>
      <c r="O37" s="3">
        <v>329000</v>
      </c>
      <c r="Q37" s="3">
        <v>306303902318</v>
      </c>
      <c r="S37" s="3">
        <v>310088220806</v>
      </c>
      <c r="U37" s="3">
        <v>2685000</v>
      </c>
      <c r="W37" s="3">
        <v>2423438550000</v>
      </c>
      <c r="Y37" s="3">
        <v>0</v>
      </c>
      <c r="AA37" s="3">
        <v>0</v>
      </c>
      <c r="AC37" s="3">
        <v>3014000</v>
      </c>
      <c r="AE37" s="3">
        <v>906992</v>
      </c>
      <c r="AG37" s="3">
        <v>2729742452318</v>
      </c>
      <c r="AI37" s="3">
        <v>2733466626161</v>
      </c>
      <c r="AK37" s="5">
        <v>5.1171342278265537E-2</v>
      </c>
    </row>
    <row r="38" spans="1:37" ht="24">
      <c r="A38" s="2" t="s">
        <v>116</v>
      </c>
      <c r="C38" s="1" t="s">
        <v>39</v>
      </c>
      <c r="E38" s="1" t="s">
        <v>39</v>
      </c>
      <c r="G38" s="1" t="s">
        <v>114</v>
      </c>
      <c r="I38" s="1" t="s">
        <v>115</v>
      </c>
      <c r="K38" s="3">
        <v>18.5</v>
      </c>
      <c r="M38" s="3">
        <v>18.5</v>
      </c>
      <c r="O38" s="3">
        <v>5000</v>
      </c>
      <c r="Q38" s="3">
        <v>4526945152</v>
      </c>
      <c r="S38" s="3">
        <v>4750637736</v>
      </c>
      <c r="U38" s="3">
        <v>0</v>
      </c>
      <c r="W38" s="3">
        <v>0</v>
      </c>
      <c r="Y38" s="3">
        <v>0</v>
      </c>
      <c r="AA38" s="3">
        <v>0</v>
      </c>
      <c r="AC38" s="3">
        <v>5000</v>
      </c>
      <c r="AE38" s="3">
        <v>950200</v>
      </c>
      <c r="AG38" s="3">
        <v>4526945152</v>
      </c>
      <c r="AI38" s="3">
        <v>4750637736</v>
      </c>
      <c r="AK38" s="5">
        <v>8.8933410527977007E-5</v>
      </c>
    </row>
    <row r="39" spans="1:37" ht="24">
      <c r="A39" s="2" t="s">
        <v>117</v>
      </c>
      <c r="C39" s="1" t="s">
        <v>39</v>
      </c>
      <c r="E39" s="1" t="s">
        <v>39</v>
      </c>
      <c r="G39" s="1" t="s">
        <v>118</v>
      </c>
      <c r="I39" s="1" t="s">
        <v>119</v>
      </c>
      <c r="K39" s="3">
        <v>23</v>
      </c>
      <c r="M39" s="3">
        <v>23</v>
      </c>
      <c r="O39" s="3">
        <v>1000000</v>
      </c>
      <c r="Q39" s="3">
        <v>1000000000000</v>
      </c>
      <c r="S39" s="3">
        <v>968513174439</v>
      </c>
      <c r="U39" s="3">
        <v>0</v>
      </c>
      <c r="W39" s="3">
        <v>0</v>
      </c>
      <c r="Y39" s="3">
        <v>0</v>
      </c>
      <c r="AA39" s="3">
        <v>0</v>
      </c>
      <c r="AC39" s="3">
        <v>1000000</v>
      </c>
      <c r="AE39" s="3">
        <v>973950</v>
      </c>
      <c r="AG39" s="3">
        <v>1000000000000</v>
      </c>
      <c r="AI39" s="3">
        <v>973876627444</v>
      </c>
      <c r="AK39" s="5">
        <v>1.823127224704026E-2</v>
      </c>
    </row>
    <row r="40" spans="1:37" ht="24">
      <c r="A40" s="2" t="s">
        <v>120</v>
      </c>
      <c r="C40" s="1" t="s">
        <v>39</v>
      </c>
      <c r="E40" s="1" t="s">
        <v>39</v>
      </c>
      <c r="G40" s="1" t="s">
        <v>121</v>
      </c>
      <c r="I40" s="1" t="s">
        <v>122</v>
      </c>
      <c r="K40" s="3">
        <v>18</v>
      </c>
      <c r="M40" s="3">
        <v>18</v>
      </c>
      <c r="O40" s="3">
        <v>73400</v>
      </c>
      <c r="Q40" s="3">
        <v>68690656000</v>
      </c>
      <c r="S40" s="3">
        <v>69874554458</v>
      </c>
      <c r="U40" s="3">
        <v>0</v>
      </c>
      <c r="W40" s="3">
        <v>0</v>
      </c>
      <c r="Y40" s="3">
        <v>0</v>
      </c>
      <c r="AA40" s="3">
        <v>0</v>
      </c>
      <c r="AC40" s="3">
        <v>73400</v>
      </c>
      <c r="AE40" s="3">
        <v>1000000</v>
      </c>
      <c r="AG40" s="3">
        <v>68690656000</v>
      </c>
      <c r="AI40" s="3">
        <v>73394403250</v>
      </c>
      <c r="AK40" s="5">
        <v>1.3739659720263166E-3</v>
      </c>
    </row>
    <row r="41" spans="1:37" ht="24">
      <c r="A41" s="2" t="s">
        <v>123</v>
      </c>
      <c r="C41" s="1" t="s">
        <v>39</v>
      </c>
      <c r="E41" s="1" t="s">
        <v>39</v>
      </c>
      <c r="G41" s="1" t="s">
        <v>124</v>
      </c>
      <c r="I41" s="1" t="s">
        <v>125</v>
      </c>
      <c r="K41" s="3">
        <v>18</v>
      </c>
      <c r="M41" s="3">
        <v>18</v>
      </c>
      <c r="O41" s="3">
        <v>555000</v>
      </c>
      <c r="Q41" s="3">
        <v>503589241503</v>
      </c>
      <c r="S41" s="3">
        <v>518885431968</v>
      </c>
      <c r="U41" s="3">
        <v>0</v>
      </c>
      <c r="W41" s="3">
        <v>0</v>
      </c>
      <c r="Y41" s="3">
        <v>0</v>
      </c>
      <c r="AA41" s="3">
        <v>0</v>
      </c>
      <c r="AC41" s="3">
        <v>555000</v>
      </c>
      <c r="AE41" s="3">
        <v>1000000</v>
      </c>
      <c r="AG41" s="3">
        <v>503589241503</v>
      </c>
      <c r="AI41" s="3">
        <v>554957681250</v>
      </c>
      <c r="AK41" s="5">
        <v>1.038897976123441E-2</v>
      </c>
    </row>
    <row r="42" spans="1:37" ht="24">
      <c r="A42" s="2" t="s">
        <v>126</v>
      </c>
      <c r="C42" s="1" t="s">
        <v>39</v>
      </c>
      <c r="E42" s="1" t="s">
        <v>39</v>
      </c>
      <c r="G42" s="1" t="s">
        <v>127</v>
      </c>
      <c r="I42" s="1" t="s">
        <v>128</v>
      </c>
      <c r="K42" s="3">
        <v>20.5</v>
      </c>
      <c r="M42" s="3">
        <v>20.5</v>
      </c>
      <c r="O42" s="3">
        <v>2409952</v>
      </c>
      <c r="Q42" s="3">
        <v>2281046843553</v>
      </c>
      <c r="S42" s="3">
        <v>2318365731772</v>
      </c>
      <c r="U42" s="3">
        <v>0</v>
      </c>
      <c r="W42" s="3">
        <v>0</v>
      </c>
      <c r="Y42" s="3">
        <v>0</v>
      </c>
      <c r="AA42" s="3">
        <v>0</v>
      </c>
      <c r="AC42" s="3">
        <v>2409952</v>
      </c>
      <c r="AE42" s="3">
        <v>1000000</v>
      </c>
      <c r="AG42" s="3">
        <v>2281046843553</v>
      </c>
      <c r="AI42" s="3">
        <v>2409768241160</v>
      </c>
      <c r="AK42" s="5">
        <v>4.5111608204588087E-2</v>
      </c>
    </row>
    <row r="43" spans="1:37" ht="24">
      <c r="A43" s="2" t="s">
        <v>129</v>
      </c>
      <c r="C43" s="1" t="s">
        <v>39</v>
      </c>
      <c r="E43" s="1" t="s">
        <v>39</v>
      </c>
      <c r="G43" s="1" t="s">
        <v>127</v>
      </c>
      <c r="I43" s="1" t="s">
        <v>130</v>
      </c>
      <c r="K43" s="3">
        <v>20.5</v>
      </c>
      <c r="M43" s="3">
        <v>20.5</v>
      </c>
      <c r="O43" s="3">
        <v>125571</v>
      </c>
      <c r="Q43" s="3">
        <v>115786456840</v>
      </c>
      <c r="S43" s="3">
        <v>117132612298</v>
      </c>
      <c r="U43" s="3">
        <v>0</v>
      </c>
      <c r="W43" s="3">
        <v>0</v>
      </c>
      <c r="Y43" s="3">
        <v>0</v>
      </c>
      <c r="AA43" s="3">
        <v>0</v>
      </c>
      <c r="AC43" s="3">
        <v>125571</v>
      </c>
      <c r="AE43" s="3">
        <v>991980</v>
      </c>
      <c r="AG43" s="3">
        <v>115786456840</v>
      </c>
      <c r="AI43" s="3">
        <v>124554422581</v>
      </c>
      <c r="AK43" s="5">
        <v>2.331697387180272E-3</v>
      </c>
    </row>
    <row r="44" spans="1:37" ht="24">
      <c r="A44" s="2" t="s">
        <v>131</v>
      </c>
      <c r="C44" s="1" t="s">
        <v>39</v>
      </c>
      <c r="E44" s="1" t="s">
        <v>39</v>
      </c>
      <c r="G44" s="1" t="s">
        <v>132</v>
      </c>
      <c r="I44" s="1" t="s">
        <v>133</v>
      </c>
      <c r="K44" s="3">
        <v>20.5</v>
      </c>
      <c r="M44" s="3">
        <v>20.5</v>
      </c>
      <c r="O44" s="3">
        <v>480000</v>
      </c>
      <c r="Q44" s="3">
        <v>456203250000</v>
      </c>
      <c r="S44" s="3">
        <v>465564498000</v>
      </c>
      <c r="U44" s="3">
        <v>0</v>
      </c>
      <c r="W44" s="3">
        <v>0</v>
      </c>
      <c r="Y44" s="3">
        <v>0</v>
      </c>
      <c r="AA44" s="3">
        <v>0</v>
      </c>
      <c r="AC44" s="3">
        <v>480000</v>
      </c>
      <c r="AE44" s="3">
        <v>1000000</v>
      </c>
      <c r="AG44" s="3">
        <v>456203250000</v>
      </c>
      <c r="AI44" s="3">
        <v>479963400000</v>
      </c>
      <c r="AK44" s="5">
        <v>8.9850635772838142E-3</v>
      </c>
    </row>
    <row r="45" spans="1:37" ht="24">
      <c r="A45" s="2" t="s">
        <v>134</v>
      </c>
      <c r="C45" s="1" t="s">
        <v>39</v>
      </c>
      <c r="E45" s="1" t="s">
        <v>39</v>
      </c>
      <c r="G45" s="1" t="s">
        <v>135</v>
      </c>
      <c r="I45" s="1" t="s">
        <v>136</v>
      </c>
      <c r="K45" s="3">
        <v>18</v>
      </c>
      <c r="M45" s="3">
        <v>18</v>
      </c>
      <c r="O45" s="3">
        <v>10000</v>
      </c>
      <c r="Q45" s="3">
        <v>8970183922</v>
      </c>
      <c r="S45" s="3">
        <v>9103465825</v>
      </c>
      <c r="U45" s="3">
        <v>0</v>
      </c>
      <c r="W45" s="3">
        <v>0</v>
      </c>
      <c r="Y45" s="3">
        <v>0</v>
      </c>
      <c r="AA45" s="3">
        <v>0</v>
      </c>
      <c r="AC45" s="3">
        <v>10000</v>
      </c>
      <c r="AE45" s="3">
        <v>961377</v>
      </c>
      <c r="AG45" s="3">
        <v>8970183922</v>
      </c>
      <c r="AI45" s="3">
        <v>9613036950</v>
      </c>
      <c r="AK45" s="5">
        <v>1.7995903055634762E-4</v>
      </c>
    </row>
    <row r="46" spans="1:37" ht="24">
      <c r="A46" s="2" t="s">
        <v>137</v>
      </c>
      <c r="C46" s="1" t="s">
        <v>39</v>
      </c>
      <c r="E46" s="1" t="s">
        <v>39</v>
      </c>
      <c r="G46" s="1" t="s">
        <v>138</v>
      </c>
      <c r="I46" s="1" t="s">
        <v>139</v>
      </c>
      <c r="K46" s="3">
        <v>18</v>
      </c>
      <c r="M46" s="3">
        <v>18</v>
      </c>
      <c r="O46" s="3">
        <v>20000</v>
      </c>
      <c r="Q46" s="3">
        <v>17825009048</v>
      </c>
      <c r="S46" s="3">
        <v>18167554618</v>
      </c>
      <c r="U46" s="3">
        <v>0</v>
      </c>
      <c r="W46" s="3">
        <v>0</v>
      </c>
      <c r="Y46" s="3">
        <v>0</v>
      </c>
      <c r="AA46" s="3">
        <v>0</v>
      </c>
      <c r="AC46" s="3">
        <v>20000</v>
      </c>
      <c r="AE46" s="3">
        <v>1000000</v>
      </c>
      <c r="AG46" s="3">
        <v>17825009048</v>
      </c>
      <c r="AI46" s="3">
        <v>19998475000</v>
      </c>
      <c r="AK46" s="5">
        <v>3.7437764905349228E-4</v>
      </c>
    </row>
    <row r="47" spans="1:37" ht="24">
      <c r="A47" s="2" t="s">
        <v>140</v>
      </c>
      <c r="C47" s="1" t="s">
        <v>39</v>
      </c>
      <c r="E47" s="1" t="s">
        <v>39</v>
      </c>
      <c r="G47" s="1" t="s">
        <v>141</v>
      </c>
      <c r="I47" s="1" t="s">
        <v>142</v>
      </c>
      <c r="K47" s="3">
        <v>18</v>
      </c>
      <c r="M47" s="3">
        <v>18</v>
      </c>
      <c r="O47" s="3">
        <v>10000</v>
      </c>
      <c r="Q47" s="3">
        <v>8941281720</v>
      </c>
      <c r="S47" s="3">
        <v>9077907756</v>
      </c>
      <c r="U47" s="3">
        <v>10512</v>
      </c>
      <c r="W47" s="3">
        <v>9704892738</v>
      </c>
      <c r="Y47" s="3">
        <v>0</v>
      </c>
      <c r="AA47" s="3">
        <v>0</v>
      </c>
      <c r="AC47" s="3">
        <v>20512</v>
      </c>
      <c r="AE47" s="3">
        <v>907860</v>
      </c>
      <c r="AG47" s="3">
        <v>18646174458</v>
      </c>
      <c r="AI47" s="3">
        <v>18620604390</v>
      </c>
      <c r="AK47" s="5">
        <v>3.4858348426484206E-4</v>
      </c>
    </row>
    <row r="48" spans="1:37" ht="24">
      <c r="A48" s="2" t="s">
        <v>143</v>
      </c>
      <c r="C48" s="1" t="s">
        <v>39</v>
      </c>
      <c r="E48" s="1" t="s">
        <v>39</v>
      </c>
      <c r="G48" s="1" t="s">
        <v>144</v>
      </c>
      <c r="I48" s="1" t="s">
        <v>145</v>
      </c>
      <c r="K48" s="3">
        <v>17</v>
      </c>
      <c r="M48" s="3">
        <v>17</v>
      </c>
      <c r="O48" s="3">
        <v>5000</v>
      </c>
      <c r="Q48" s="3">
        <v>4775364093</v>
      </c>
      <c r="S48" s="3">
        <v>4892426924</v>
      </c>
      <c r="U48" s="3">
        <v>337500</v>
      </c>
      <c r="W48" s="3">
        <v>334730015550</v>
      </c>
      <c r="Y48" s="3">
        <v>0</v>
      </c>
      <c r="AA48" s="3">
        <v>0</v>
      </c>
      <c r="AC48" s="3">
        <v>342500</v>
      </c>
      <c r="AE48" s="3">
        <v>998471</v>
      </c>
      <c r="AG48" s="3">
        <v>339505379643</v>
      </c>
      <c r="AI48" s="3">
        <v>341950241805</v>
      </c>
      <c r="AK48" s="5">
        <v>6.4014144888662316E-3</v>
      </c>
    </row>
    <row r="49" spans="1:37" ht="24">
      <c r="A49" s="2" t="s">
        <v>146</v>
      </c>
      <c r="C49" s="1" t="s">
        <v>39</v>
      </c>
      <c r="E49" s="1" t="s">
        <v>39</v>
      </c>
      <c r="G49" s="1" t="s">
        <v>147</v>
      </c>
      <c r="I49" s="1" t="s">
        <v>148</v>
      </c>
      <c r="K49" s="3">
        <v>17</v>
      </c>
      <c r="M49" s="3">
        <v>17</v>
      </c>
      <c r="O49" s="3">
        <v>207017</v>
      </c>
      <c r="Q49" s="3">
        <v>193119789854</v>
      </c>
      <c r="S49" s="3">
        <v>196651154206</v>
      </c>
      <c r="U49" s="3">
        <v>0</v>
      </c>
      <c r="W49" s="3">
        <v>0</v>
      </c>
      <c r="Y49" s="3">
        <v>0</v>
      </c>
      <c r="AA49" s="3">
        <v>0</v>
      </c>
      <c r="AC49" s="3">
        <v>207017</v>
      </c>
      <c r="AE49" s="3">
        <v>989838</v>
      </c>
      <c r="AG49" s="3">
        <v>193119789854</v>
      </c>
      <c r="AI49" s="3">
        <v>204897668607</v>
      </c>
      <c r="AK49" s="5">
        <v>3.8357478492550162E-3</v>
      </c>
    </row>
    <row r="50" spans="1:37" ht="24">
      <c r="A50" s="2" t="s">
        <v>149</v>
      </c>
      <c r="C50" s="1" t="s">
        <v>39</v>
      </c>
      <c r="E50" s="1" t="s">
        <v>39</v>
      </c>
      <c r="G50" s="1" t="s">
        <v>150</v>
      </c>
      <c r="I50" s="1" t="s">
        <v>151</v>
      </c>
      <c r="K50" s="3">
        <v>18</v>
      </c>
      <c r="M50" s="3">
        <v>18</v>
      </c>
      <c r="O50" s="3">
        <v>600000</v>
      </c>
      <c r="Q50" s="3">
        <v>554843250000</v>
      </c>
      <c r="S50" s="3">
        <v>566228253383</v>
      </c>
      <c r="U50" s="3">
        <v>0</v>
      </c>
      <c r="W50" s="3">
        <v>0</v>
      </c>
      <c r="Y50" s="3">
        <v>0</v>
      </c>
      <c r="AA50" s="3">
        <v>0</v>
      </c>
      <c r="AC50" s="3">
        <v>600000</v>
      </c>
      <c r="AE50" s="3">
        <v>950427</v>
      </c>
      <c r="AG50" s="3">
        <v>554843250000</v>
      </c>
      <c r="AI50" s="3">
        <v>570212717964</v>
      </c>
      <c r="AK50" s="5">
        <v>1.0674558775694865E-2</v>
      </c>
    </row>
    <row r="51" spans="1:37" ht="24">
      <c r="A51" s="2" t="s">
        <v>152</v>
      </c>
      <c r="C51" s="1" t="s">
        <v>39</v>
      </c>
      <c r="E51" s="1" t="s">
        <v>39</v>
      </c>
      <c r="G51" s="1" t="s">
        <v>153</v>
      </c>
      <c r="I51" s="1" t="s">
        <v>154</v>
      </c>
      <c r="K51" s="3">
        <v>18</v>
      </c>
      <c r="M51" s="3">
        <v>18</v>
      </c>
      <c r="O51" s="3">
        <v>0</v>
      </c>
      <c r="Q51" s="3">
        <v>0</v>
      </c>
      <c r="S51" s="3">
        <v>0</v>
      </c>
      <c r="U51" s="3">
        <v>100000</v>
      </c>
      <c r="W51" s="3">
        <v>94176692812</v>
      </c>
      <c r="Y51" s="3">
        <v>0</v>
      </c>
      <c r="AA51" s="3">
        <v>0</v>
      </c>
      <c r="AC51" s="3">
        <v>100000</v>
      </c>
      <c r="AE51" s="3">
        <v>1000000</v>
      </c>
      <c r="AG51" s="3">
        <v>94176692812</v>
      </c>
      <c r="AI51" s="3">
        <v>99992375000</v>
      </c>
      <c r="AK51" s="5">
        <v>1.8718882452674612E-3</v>
      </c>
    </row>
    <row r="52" spans="1:37">
      <c r="A52" s="1" t="s">
        <v>21</v>
      </c>
      <c r="C52" s="1" t="s">
        <v>21</v>
      </c>
      <c r="E52" s="1" t="s">
        <v>21</v>
      </c>
      <c r="G52" s="1" t="s">
        <v>21</v>
      </c>
      <c r="I52" s="1" t="s">
        <v>21</v>
      </c>
      <c r="K52" s="1" t="s">
        <v>21</v>
      </c>
      <c r="M52" s="1" t="s">
        <v>21</v>
      </c>
      <c r="O52" s="1" t="s">
        <v>21</v>
      </c>
      <c r="Q52" s="4">
        <f>SUM(Q9:Q51)</f>
        <v>19052745111665</v>
      </c>
      <c r="S52" s="4">
        <f>SUM(S9:S51)</f>
        <v>19590050966356</v>
      </c>
      <c r="U52" s="1" t="s">
        <v>21</v>
      </c>
      <c r="W52" s="4">
        <f>SUM(W9:W51)</f>
        <v>2867052440485</v>
      </c>
      <c r="Y52" s="1" t="s">
        <v>21</v>
      </c>
      <c r="AA52" s="4">
        <f>SUM(AA9:AA51)</f>
        <v>0</v>
      </c>
      <c r="AC52" s="1" t="s">
        <v>21</v>
      </c>
      <c r="AE52" s="1" t="s">
        <v>21</v>
      </c>
      <c r="AG52" s="4">
        <f>SUM(AG9:AG51)</f>
        <v>21919797552150</v>
      </c>
      <c r="AI52" s="4">
        <f>SUM(AI9:AI51)</f>
        <v>22745711379852</v>
      </c>
      <c r="AK52" s="6">
        <f>SUM(AK9:AK51)</f>
        <v>0.42580676538777362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2"/>
  <sheetViews>
    <sheetView rightToLeft="1" workbookViewId="0">
      <selection activeCell="G16" sqref="G16"/>
    </sheetView>
  </sheetViews>
  <sheetFormatPr defaultRowHeight="22.5"/>
  <cols>
    <col min="1" max="1" width="38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</row>
    <row r="3" spans="1:13" ht="2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</row>
    <row r="4" spans="1:13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</row>
    <row r="6" spans="1:13" ht="24">
      <c r="A6" s="9" t="s">
        <v>3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</row>
    <row r="7" spans="1:13" ht="24">
      <c r="A7" s="9" t="s">
        <v>3</v>
      </c>
      <c r="C7" s="9" t="s">
        <v>7</v>
      </c>
      <c r="E7" s="9" t="s">
        <v>155</v>
      </c>
      <c r="G7" s="9" t="s">
        <v>156</v>
      </c>
      <c r="I7" s="9" t="s">
        <v>157</v>
      </c>
      <c r="K7" s="9" t="s">
        <v>158</v>
      </c>
      <c r="M7" s="9" t="s">
        <v>159</v>
      </c>
    </row>
    <row r="8" spans="1:13" ht="24">
      <c r="A8" s="2" t="s">
        <v>99</v>
      </c>
      <c r="C8" s="3">
        <v>494534</v>
      </c>
      <c r="E8" s="3">
        <v>952320</v>
      </c>
      <c r="G8" s="3">
        <v>974272.15049999999</v>
      </c>
      <c r="I8" s="1" t="s">
        <v>160</v>
      </c>
      <c r="K8" s="3">
        <v>481810703675.367</v>
      </c>
      <c r="M8" s="1" t="s">
        <v>398</v>
      </c>
    </row>
    <row r="9" spans="1:13" ht="24">
      <c r="A9" s="2" t="s">
        <v>152</v>
      </c>
      <c r="C9" s="3">
        <v>100000</v>
      </c>
      <c r="E9" s="3">
        <v>943000</v>
      </c>
      <c r="G9" s="3">
        <v>1000000</v>
      </c>
      <c r="I9" s="1" t="s">
        <v>161</v>
      </c>
      <c r="K9" s="3">
        <v>100000000000</v>
      </c>
      <c r="M9" s="1" t="s">
        <v>398</v>
      </c>
    </row>
    <row r="10" spans="1:13" ht="24">
      <c r="A10" s="2" t="s">
        <v>134</v>
      </c>
      <c r="C10" s="3">
        <v>10000</v>
      </c>
      <c r="E10" s="3">
        <v>999990</v>
      </c>
      <c r="G10" s="3">
        <v>961377</v>
      </c>
      <c r="I10" s="1" t="s">
        <v>162</v>
      </c>
      <c r="K10" s="3">
        <v>9613770000</v>
      </c>
      <c r="M10" s="1" t="s">
        <v>398</v>
      </c>
    </row>
    <row r="11" spans="1:13" ht="24">
      <c r="A11" s="2" t="s">
        <v>137</v>
      </c>
      <c r="C11" s="3">
        <v>20000</v>
      </c>
      <c r="E11" s="3">
        <v>940000</v>
      </c>
      <c r="G11" s="3">
        <v>1000000</v>
      </c>
      <c r="I11" s="1" t="s">
        <v>163</v>
      </c>
      <c r="K11" s="3">
        <v>20000000000</v>
      </c>
      <c r="M11" s="1" t="s">
        <v>398</v>
      </c>
    </row>
    <row r="12" spans="1:13" ht="24">
      <c r="A12" s="2" t="s">
        <v>140</v>
      </c>
      <c r="C12" s="3">
        <v>20512</v>
      </c>
      <c r="E12" s="3">
        <v>923150</v>
      </c>
      <c r="G12" s="3">
        <v>907860</v>
      </c>
      <c r="I12" s="1" t="s">
        <v>164</v>
      </c>
      <c r="K12" s="3">
        <v>18622024320</v>
      </c>
      <c r="M12" s="1" t="s">
        <v>398</v>
      </c>
    </row>
    <row r="13" spans="1:13" ht="24">
      <c r="A13" s="2" t="s">
        <v>113</v>
      </c>
      <c r="C13" s="3">
        <v>3014000</v>
      </c>
      <c r="E13" s="3">
        <v>903150</v>
      </c>
      <c r="G13" s="3">
        <v>906992.39179999998</v>
      </c>
      <c r="I13" s="1" t="s">
        <v>165</v>
      </c>
      <c r="K13" s="3">
        <v>2733675068885.2002</v>
      </c>
      <c r="M13" s="1" t="s">
        <v>398</v>
      </c>
    </row>
    <row r="14" spans="1:13" ht="24">
      <c r="A14" s="2" t="s">
        <v>143</v>
      </c>
      <c r="C14" s="3">
        <v>342500</v>
      </c>
      <c r="E14" s="3">
        <v>999850</v>
      </c>
      <c r="G14" s="3">
        <v>998471</v>
      </c>
      <c r="I14" s="1" t="s">
        <v>166</v>
      </c>
      <c r="K14" s="3">
        <v>341976317500</v>
      </c>
      <c r="M14" s="1" t="s">
        <v>398</v>
      </c>
    </row>
    <row r="15" spans="1:13" ht="24">
      <c r="A15" s="2" t="s">
        <v>75</v>
      </c>
      <c r="C15" s="3">
        <v>347453</v>
      </c>
      <c r="E15" s="3">
        <v>880100</v>
      </c>
      <c r="G15" s="3">
        <v>880100</v>
      </c>
      <c r="I15" s="1" t="s">
        <v>16</v>
      </c>
      <c r="K15" s="3">
        <v>305793385300</v>
      </c>
      <c r="M15" s="1" t="s">
        <v>398</v>
      </c>
    </row>
    <row r="16" spans="1:13" ht="24">
      <c r="A16" s="2" t="s">
        <v>54</v>
      </c>
      <c r="C16" s="3">
        <v>895043</v>
      </c>
      <c r="E16" s="3">
        <v>865490</v>
      </c>
      <c r="G16" s="3">
        <v>865490</v>
      </c>
      <c r="I16" s="1" t="s">
        <v>16</v>
      </c>
      <c r="K16" s="3">
        <v>774650766070</v>
      </c>
      <c r="M16" s="1" t="s">
        <v>398</v>
      </c>
    </row>
    <row r="17" spans="1:13" ht="24">
      <c r="A17" s="2" t="s">
        <v>72</v>
      </c>
      <c r="C17" s="3">
        <v>109793</v>
      </c>
      <c r="E17" s="3">
        <v>905000</v>
      </c>
      <c r="G17" s="3">
        <v>905000</v>
      </c>
      <c r="I17" s="1" t="s">
        <v>16</v>
      </c>
      <c r="K17" s="3">
        <v>99362665000</v>
      </c>
      <c r="M17" s="1" t="s">
        <v>398</v>
      </c>
    </row>
    <row r="18" spans="1:13" ht="24">
      <c r="A18" s="2" t="s">
        <v>60</v>
      </c>
      <c r="C18" s="3">
        <v>1270873</v>
      </c>
      <c r="E18" s="3">
        <v>819000</v>
      </c>
      <c r="G18" s="3">
        <v>819000</v>
      </c>
      <c r="I18" s="1" t="s">
        <v>16</v>
      </c>
      <c r="K18" s="3">
        <v>1040844987000</v>
      </c>
      <c r="M18" s="1" t="s">
        <v>398</v>
      </c>
    </row>
    <row r="19" spans="1:13" ht="24">
      <c r="A19" s="2" t="s">
        <v>93</v>
      </c>
      <c r="C19" s="3">
        <v>335030</v>
      </c>
      <c r="E19" s="3">
        <v>899780</v>
      </c>
      <c r="G19" s="3">
        <v>913596.70669999998</v>
      </c>
      <c r="I19" s="1" t="s">
        <v>167</v>
      </c>
      <c r="K19" s="3">
        <v>306082304645.70099</v>
      </c>
      <c r="M19" s="1" t="s">
        <v>398</v>
      </c>
    </row>
    <row r="20" spans="1:13" ht="24">
      <c r="A20" s="2" t="s">
        <v>146</v>
      </c>
      <c r="C20" s="3">
        <v>207017</v>
      </c>
      <c r="E20" s="3">
        <v>946900</v>
      </c>
      <c r="G20" s="3">
        <v>989838</v>
      </c>
      <c r="I20" s="1" t="s">
        <v>168</v>
      </c>
      <c r="K20" s="3">
        <v>204913293246</v>
      </c>
      <c r="M20" s="1" t="s">
        <v>398</v>
      </c>
    </row>
    <row r="21" spans="1:13" ht="24">
      <c r="A21" s="2" t="s">
        <v>149</v>
      </c>
      <c r="C21" s="3">
        <v>600000</v>
      </c>
      <c r="E21" s="3">
        <v>924720</v>
      </c>
      <c r="G21" s="3">
        <v>950427</v>
      </c>
      <c r="I21" s="1" t="s">
        <v>169</v>
      </c>
      <c r="K21" s="3">
        <v>570256200000</v>
      </c>
      <c r="M21" s="1" t="s">
        <v>398</v>
      </c>
    </row>
    <row r="22" spans="1:13" ht="24">
      <c r="A22" s="2" t="s">
        <v>96</v>
      </c>
      <c r="C22" s="3">
        <v>1000000</v>
      </c>
      <c r="E22" s="3">
        <v>859449</v>
      </c>
      <c r="G22" s="3">
        <v>883593</v>
      </c>
      <c r="I22" s="1" t="s">
        <v>170</v>
      </c>
      <c r="K22" s="3">
        <v>883593000000</v>
      </c>
      <c r="M22" s="1" t="s">
        <v>398</v>
      </c>
    </row>
    <row r="23" spans="1:13" ht="24">
      <c r="A23" s="2" t="s">
        <v>102</v>
      </c>
      <c r="C23" s="3">
        <v>1000000</v>
      </c>
      <c r="E23" s="3">
        <v>1000000</v>
      </c>
      <c r="G23" s="3">
        <v>907041</v>
      </c>
      <c r="I23" s="1" t="s">
        <v>171</v>
      </c>
      <c r="K23" s="3">
        <v>907041000000</v>
      </c>
      <c r="M23" s="1" t="s">
        <v>398</v>
      </c>
    </row>
    <row r="24" spans="1:13" ht="24">
      <c r="A24" s="2" t="s">
        <v>110</v>
      </c>
      <c r="C24" s="3">
        <v>950000</v>
      </c>
      <c r="E24" s="3">
        <v>1000000</v>
      </c>
      <c r="G24" s="3">
        <v>994521</v>
      </c>
      <c r="I24" s="1" t="s">
        <v>172</v>
      </c>
      <c r="K24" s="3">
        <v>944794950000</v>
      </c>
      <c r="M24" s="1" t="s">
        <v>398</v>
      </c>
    </row>
    <row r="25" spans="1:13" ht="24">
      <c r="A25" s="2" t="s">
        <v>120</v>
      </c>
      <c r="C25" s="3">
        <v>73400</v>
      </c>
      <c r="E25" s="3">
        <v>990000</v>
      </c>
      <c r="G25" s="3">
        <v>1000000</v>
      </c>
      <c r="I25" s="1" t="s">
        <v>173</v>
      </c>
      <c r="K25" s="3">
        <v>73400000000</v>
      </c>
      <c r="M25" s="1" t="s">
        <v>398</v>
      </c>
    </row>
    <row r="26" spans="1:13" ht="24">
      <c r="A26" s="2" t="s">
        <v>108</v>
      </c>
      <c r="C26" s="3">
        <v>1000000</v>
      </c>
      <c r="E26" s="3">
        <v>902500</v>
      </c>
      <c r="G26" s="3">
        <v>877621</v>
      </c>
      <c r="I26" s="1" t="s">
        <v>174</v>
      </c>
      <c r="K26" s="3">
        <v>877621000000</v>
      </c>
      <c r="M26" s="1" t="s">
        <v>398</v>
      </c>
    </row>
    <row r="27" spans="1:13" ht="24">
      <c r="A27" s="2" t="s">
        <v>123</v>
      </c>
      <c r="C27" s="3">
        <v>555000</v>
      </c>
      <c r="E27" s="3">
        <v>948500</v>
      </c>
      <c r="G27" s="3">
        <v>1000000</v>
      </c>
      <c r="I27" s="1" t="s">
        <v>175</v>
      </c>
      <c r="K27" s="3">
        <v>555000000000</v>
      </c>
      <c r="M27" s="1" t="s">
        <v>398</v>
      </c>
    </row>
    <row r="28" spans="1:13" ht="24">
      <c r="A28" s="2" t="s">
        <v>126</v>
      </c>
      <c r="C28" s="3">
        <v>2409952</v>
      </c>
      <c r="E28" s="3">
        <v>940300</v>
      </c>
      <c r="G28" s="3">
        <v>1000000</v>
      </c>
      <c r="I28" s="1" t="s">
        <v>176</v>
      </c>
      <c r="K28" s="3">
        <v>2409952000000</v>
      </c>
      <c r="M28" s="1" t="s">
        <v>398</v>
      </c>
    </row>
    <row r="29" spans="1:13" ht="24">
      <c r="A29" s="2" t="s">
        <v>129</v>
      </c>
      <c r="C29" s="3">
        <v>125571</v>
      </c>
      <c r="E29" s="3">
        <v>903200</v>
      </c>
      <c r="G29" s="3">
        <v>991980</v>
      </c>
      <c r="I29" s="1" t="s">
        <v>177</v>
      </c>
      <c r="K29" s="3">
        <v>124563920580</v>
      </c>
      <c r="M29" s="1" t="s">
        <v>398</v>
      </c>
    </row>
    <row r="30" spans="1:13" ht="24">
      <c r="A30" s="2" t="s">
        <v>131</v>
      </c>
      <c r="C30" s="3">
        <v>480000</v>
      </c>
      <c r="E30" s="3">
        <v>924300</v>
      </c>
      <c r="G30" s="3">
        <v>1000000</v>
      </c>
      <c r="I30" s="1" t="s">
        <v>178</v>
      </c>
      <c r="K30" s="3">
        <v>480000000000</v>
      </c>
      <c r="M30" s="1" t="s">
        <v>398</v>
      </c>
    </row>
    <row r="31" spans="1:13" ht="24">
      <c r="A31" s="2" t="s">
        <v>105</v>
      </c>
      <c r="C31" s="3">
        <v>2000000</v>
      </c>
      <c r="E31" s="3">
        <v>999800</v>
      </c>
      <c r="G31" s="3">
        <v>966804.01839999994</v>
      </c>
      <c r="I31" s="1" t="s">
        <v>179</v>
      </c>
      <c r="K31" s="3">
        <v>1933608036800</v>
      </c>
      <c r="M31" s="1" t="s">
        <v>398</v>
      </c>
    </row>
    <row r="32" spans="1:13" ht="24">
      <c r="A32" s="2" t="s">
        <v>117</v>
      </c>
      <c r="C32" s="3">
        <v>1000000</v>
      </c>
      <c r="E32" s="3">
        <v>1000000</v>
      </c>
      <c r="G32" s="3">
        <v>973950.89119999995</v>
      </c>
      <c r="I32" s="1" t="s">
        <v>180</v>
      </c>
      <c r="K32" s="3">
        <v>973950891200</v>
      </c>
      <c r="M32" s="1" t="s">
        <v>398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1"/>
  <sheetViews>
    <sheetView rightToLeft="1" tabSelected="1" workbookViewId="0">
      <selection activeCell="S40" sqref="S40"/>
    </sheetView>
  </sheetViews>
  <sheetFormatPr defaultRowHeight="22.5"/>
  <cols>
    <col min="1" max="1" width="31.14062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6.2851562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19" ht="2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</row>
    <row r="4" spans="1:19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5" spans="1:19">
      <c r="S5" s="3"/>
    </row>
    <row r="6" spans="1:19" ht="24.75" thickBot="1">
      <c r="A6" s="9" t="s">
        <v>182</v>
      </c>
      <c r="C6" s="9" t="s">
        <v>183</v>
      </c>
      <c r="D6" s="9" t="s">
        <v>183</v>
      </c>
      <c r="E6" s="9" t="s">
        <v>183</v>
      </c>
      <c r="F6" s="9" t="s">
        <v>183</v>
      </c>
      <c r="G6" s="9" t="s">
        <v>183</v>
      </c>
      <c r="H6" s="9" t="s">
        <v>183</v>
      </c>
      <c r="I6" s="9" t="s">
        <v>183</v>
      </c>
      <c r="K6" s="9" t="s">
        <v>395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</row>
    <row r="7" spans="1:19" ht="24">
      <c r="A7" s="9" t="s">
        <v>182</v>
      </c>
      <c r="C7" s="9" t="s">
        <v>184</v>
      </c>
      <c r="E7" s="9" t="s">
        <v>185</v>
      </c>
      <c r="G7" s="9" t="s">
        <v>186</v>
      </c>
      <c r="I7" s="9" t="s">
        <v>36</v>
      </c>
      <c r="K7" s="9" t="s">
        <v>187</v>
      </c>
      <c r="M7" s="9" t="s">
        <v>188</v>
      </c>
      <c r="O7" s="9" t="s">
        <v>189</v>
      </c>
      <c r="Q7" s="9" t="s">
        <v>187</v>
      </c>
      <c r="S7" s="9" t="s">
        <v>181</v>
      </c>
    </row>
    <row r="8" spans="1:19" ht="24">
      <c r="A8" s="2" t="s">
        <v>190</v>
      </c>
      <c r="C8" s="1" t="s">
        <v>191</v>
      </c>
      <c r="E8" s="1" t="s">
        <v>192</v>
      </c>
      <c r="G8" s="1" t="s">
        <v>193</v>
      </c>
      <c r="I8" s="3">
        <v>0</v>
      </c>
      <c r="K8" s="3">
        <v>395425467</v>
      </c>
      <c r="M8" s="3">
        <v>242836945330</v>
      </c>
      <c r="N8" s="8"/>
      <c r="O8" s="3">
        <v>243001200000</v>
      </c>
      <c r="Q8" s="3">
        <v>231170797</v>
      </c>
      <c r="S8" s="5">
        <v>4.3275889541918625E-6</v>
      </c>
    </row>
    <row r="9" spans="1:19" ht="24">
      <c r="A9" s="2" t="s">
        <v>194</v>
      </c>
      <c r="C9" s="1" t="s">
        <v>195</v>
      </c>
      <c r="E9" s="1" t="s">
        <v>192</v>
      </c>
      <c r="G9" s="1" t="s">
        <v>196</v>
      </c>
      <c r="I9" s="3">
        <v>0</v>
      </c>
      <c r="K9" s="3">
        <v>33543312816</v>
      </c>
      <c r="M9" s="3">
        <v>14280046262896</v>
      </c>
      <c r="N9" s="3"/>
      <c r="O9" s="3">
        <v>14182494216456</v>
      </c>
      <c r="Q9" s="3">
        <v>131095359256</v>
      </c>
      <c r="S9" s="5">
        <v>2.4541457486175447E-3</v>
      </c>
    </row>
    <row r="10" spans="1:19" ht="24">
      <c r="A10" s="2" t="s">
        <v>197</v>
      </c>
      <c r="C10" s="1" t="s">
        <v>198</v>
      </c>
      <c r="E10" s="1" t="s">
        <v>192</v>
      </c>
      <c r="G10" s="1" t="s">
        <v>199</v>
      </c>
      <c r="I10" s="3">
        <v>0</v>
      </c>
      <c r="K10" s="3">
        <v>1355383</v>
      </c>
      <c r="M10" s="3">
        <v>33340392803</v>
      </c>
      <c r="N10" s="3"/>
      <c r="O10" s="3">
        <v>3833300000</v>
      </c>
      <c r="Q10" s="3">
        <v>29508448186</v>
      </c>
      <c r="S10" s="5">
        <v>5.5240729401074174E-4</v>
      </c>
    </row>
    <row r="11" spans="1:19" ht="24">
      <c r="A11" s="2" t="s">
        <v>190</v>
      </c>
      <c r="C11" s="1" t="s">
        <v>200</v>
      </c>
      <c r="E11" s="1" t="s">
        <v>201</v>
      </c>
      <c r="G11" s="1" t="s">
        <v>202</v>
      </c>
      <c r="I11" s="3">
        <v>0</v>
      </c>
      <c r="K11" s="3">
        <v>330000</v>
      </c>
      <c r="M11" s="3">
        <v>0</v>
      </c>
      <c r="N11" s="3"/>
      <c r="O11" s="3">
        <v>0</v>
      </c>
      <c r="Q11" s="3">
        <v>330000</v>
      </c>
      <c r="S11" s="5">
        <v>6.1777022591798852E-9</v>
      </c>
    </row>
    <row r="12" spans="1:19" ht="24">
      <c r="A12" s="2" t="s">
        <v>203</v>
      </c>
      <c r="C12" s="1" t="s">
        <v>204</v>
      </c>
      <c r="E12" s="1" t="s">
        <v>192</v>
      </c>
      <c r="G12" s="1" t="s">
        <v>205</v>
      </c>
      <c r="I12" s="3">
        <v>0</v>
      </c>
      <c r="K12" s="3">
        <v>28774091</v>
      </c>
      <c r="M12" s="3">
        <v>121378</v>
      </c>
      <c r="N12" s="3"/>
      <c r="O12" s="3">
        <v>0</v>
      </c>
      <c r="Q12" s="3">
        <v>28895469</v>
      </c>
      <c r="S12" s="5">
        <v>5.4093213370109793E-7</v>
      </c>
    </row>
    <row r="13" spans="1:19" ht="24">
      <c r="A13" s="2" t="s">
        <v>190</v>
      </c>
      <c r="C13" s="1" t="s">
        <v>206</v>
      </c>
      <c r="E13" s="1" t="s">
        <v>207</v>
      </c>
      <c r="G13" s="1" t="s">
        <v>208</v>
      </c>
      <c r="I13" s="7">
        <v>22.5</v>
      </c>
      <c r="K13" s="3">
        <v>4000000000000</v>
      </c>
      <c r="M13" s="3">
        <v>0</v>
      </c>
      <c r="N13" s="3"/>
      <c r="O13" s="3">
        <v>0</v>
      </c>
      <c r="Q13" s="3">
        <v>4000000000000</v>
      </c>
      <c r="S13" s="5">
        <v>7.4881239505210723E-2</v>
      </c>
    </row>
    <row r="14" spans="1:19" ht="24">
      <c r="A14" s="2" t="s">
        <v>209</v>
      </c>
      <c r="C14" s="1" t="s">
        <v>210</v>
      </c>
      <c r="E14" s="1" t="s">
        <v>192</v>
      </c>
      <c r="G14" s="1" t="s">
        <v>211</v>
      </c>
      <c r="I14" s="3">
        <v>0</v>
      </c>
      <c r="K14" s="3">
        <v>141245564236</v>
      </c>
      <c r="M14" s="3">
        <v>192884622930</v>
      </c>
      <c r="N14" s="3"/>
      <c r="O14" s="3">
        <v>191000560000</v>
      </c>
      <c r="Q14" s="3">
        <v>143129627166</v>
      </c>
      <c r="S14" s="5">
        <v>2.6794309730271905E-3</v>
      </c>
    </row>
    <row r="15" spans="1:19" ht="24">
      <c r="A15" s="2" t="s">
        <v>212</v>
      </c>
      <c r="C15" s="1" t="s">
        <v>213</v>
      </c>
      <c r="E15" s="1" t="s">
        <v>207</v>
      </c>
      <c r="G15" s="1" t="s">
        <v>214</v>
      </c>
      <c r="I15" s="7">
        <v>22.5</v>
      </c>
      <c r="K15" s="3">
        <v>150000000000</v>
      </c>
      <c r="M15" s="3">
        <v>0</v>
      </c>
      <c r="N15" s="3"/>
      <c r="O15" s="3">
        <v>150000000000</v>
      </c>
      <c r="Q15" s="3">
        <v>0</v>
      </c>
      <c r="S15" s="5">
        <v>0</v>
      </c>
    </row>
    <row r="16" spans="1:19" ht="24">
      <c r="A16" s="2" t="s">
        <v>215</v>
      </c>
      <c r="C16" s="1" t="s">
        <v>216</v>
      </c>
      <c r="E16" s="1" t="s">
        <v>192</v>
      </c>
      <c r="G16" s="1" t="s">
        <v>217</v>
      </c>
      <c r="I16" s="3">
        <v>0</v>
      </c>
      <c r="K16" s="3">
        <v>48647819858</v>
      </c>
      <c r="M16" s="3">
        <v>50959530564</v>
      </c>
      <c r="N16" s="3"/>
      <c r="O16" s="3">
        <v>99500600000</v>
      </c>
      <c r="Q16" s="3">
        <v>106750422</v>
      </c>
      <c r="S16" s="5">
        <v>1.9984009792660789E-6</v>
      </c>
    </row>
    <row r="17" spans="1:19" ht="24">
      <c r="A17" s="2" t="s">
        <v>215</v>
      </c>
      <c r="C17" s="1" t="s">
        <v>218</v>
      </c>
      <c r="E17" s="1" t="s">
        <v>207</v>
      </c>
      <c r="G17" s="1" t="s">
        <v>219</v>
      </c>
      <c r="I17" s="7">
        <v>22.5</v>
      </c>
      <c r="K17" s="3">
        <v>1000000000000</v>
      </c>
      <c r="M17" s="3">
        <v>0</v>
      </c>
      <c r="N17" s="3"/>
      <c r="O17" s="3">
        <v>0</v>
      </c>
      <c r="Q17" s="3">
        <v>1000000000000</v>
      </c>
      <c r="S17" s="5">
        <v>1.8720309876302681E-2</v>
      </c>
    </row>
    <row r="18" spans="1:19" ht="24">
      <c r="A18" s="2" t="s">
        <v>215</v>
      </c>
      <c r="C18" s="1" t="s">
        <v>220</v>
      </c>
      <c r="E18" s="1" t="s">
        <v>207</v>
      </c>
      <c r="G18" s="1" t="s">
        <v>221</v>
      </c>
      <c r="I18" s="7">
        <v>22.5</v>
      </c>
      <c r="K18" s="3">
        <v>1000000000000</v>
      </c>
      <c r="M18" s="3">
        <v>0</v>
      </c>
      <c r="N18" s="3"/>
      <c r="O18" s="3">
        <v>0</v>
      </c>
      <c r="Q18" s="3">
        <v>1000000000000</v>
      </c>
      <c r="S18" s="5">
        <v>1.8720309876302681E-2</v>
      </c>
    </row>
    <row r="19" spans="1:19" ht="24">
      <c r="A19" s="2" t="s">
        <v>209</v>
      </c>
      <c r="C19" s="1" t="s">
        <v>222</v>
      </c>
      <c r="E19" s="1" t="s">
        <v>207</v>
      </c>
      <c r="G19" s="1" t="s">
        <v>223</v>
      </c>
      <c r="I19" s="7">
        <v>22.5</v>
      </c>
      <c r="K19" s="3">
        <v>3450000000000</v>
      </c>
      <c r="M19" s="3">
        <v>0</v>
      </c>
      <c r="N19" s="3"/>
      <c r="O19" s="3">
        <v>0</v>
      </c>
      <c r="Q19" s="3">
        <v>3450000000000</v>
      </c>
      <c r="S19" s="5">
        <v>6.4585069073244253E-2</v>
      </c>
    </row>
    <row r="20" spans="1:19" ht="24">
      <c r="A20" s="2" t="s">
        <v>224</v>
      </c>
      <c r="C20" s="1" t="s">
        <v>225</v>
      </c>
      <c r="E20" s="1" t="s">
        <v>192</v>
      </c>
      <c r="G20" s="1" t="s">
        <v>226</v>
      </c>
      <c r="I20" s="3">
        <v>0</v>
      </c>
      <c r="K20" s="3">
        <v>924829756</v>
      </c>
      <c r="M20" s="3">
        <v>1607140311330</v>
      </c>
      <c r="N20" s="3"/>
      <c r="O20" s="3">
        <v>1608001800000</v>
      </c>
      <c r="Q20" s="3">
        <v>63341086</v>
      </c>
      <c r="S20" s="5">
        <v>1.1857647578215376E-6</v>
      </c>
    </row>
    <row r="21" spans="1:19" ht="24">
      <c r="A21" s="2" t="s">
        <v>224</v>
      </c>
      <c r="C21" s="1" t="s">
        <v>227</v>
      </c>
      <c r="E21" s="1" t="s">
        <v>207</v>
      </c>
      <c r="G21" s="1" t="s">
        <v>228</v>
      </c>
      <c r="I21" s="7">
        <v>22.5</v>
      </c>
      <c r="K21" s="3">
        <v>1500000000000</v>
      </c>
      <c r="M21" s="3">
        <v>0</v>
      </c>
      <c r="N21" s="3"/>
      <c r="O21" s="3">
        <v>1500000000000</v>
      </c>
      <c r="Q21" s="3">
        <v>0</v>
      </c>
      <c r="S21" s="5">
        <v>0</v>
      </c>
    </row>
    <row r="22" spans="1:19" ht="24">
      <c r="A22" s="2" t="s">
        <v>224</v>
      </c>
      <c r="C22" s="1" t="s">
        <v>229</v>
      </c>
      <c r="E22" s="1" t="s">
        <v>207</v>
      </c>
      <c r="G22" s="1" t="s">
        <v>230</v>
      </c>
      <c r="I22" s="7">
        <v>22.5</v>
      </c>
      <c r="K22" s="3">
        <v>1500000000000</v>
      </c>
      <c r="M22" s="3">
        <v>0</v>
      </c>
      <c r="N22" s="3"/>
      <c r="O22" s="3">
        <v>0</v>
      </c>
      <c r="Q22" s="3">
        <v>1500000000000</v>
      </c>
      <c r="S22" s="5">
        <v>2.8080464814454021E-2</v>
      </c>
    </row>
    <row r="23" spans="1:19" ht="24">
      <c r="A23" s="2" t="s">
        <v>224</v>
      </c>
      <c r="C23" s="1" t="s">
        <v>231</v>
      </c>
      <c r="E23" s="1" t="s">
        <v>207</v>
      </c>
      <c r="G23" s="1" t="s">
        <v>232</v>
      </c>
      <c r="I23" s="7">
        <v>22.5</v>
      </c>
      <c r="K23" s="3">
        <v>356000000000</v>
      </c>
      <c r="M23" s="3">
        <v>0</v>
      </c>
      <c r="N23" s="3"/>
      <c r="O23" s="3">
        <v>0</v>
      </c>
      <c r="Q23" s="3">
        <v>356000000000</v>
      </c>
      <c r="S23" s="5">
        <v>6.6644303159637541E-3</v>
      </c>
    </row>
    <row r="24" spans="1:19" ht="24">
      <c r="A24" s="2" t="s">
        <v>224</v>
      </c>
      <c r="C24" s="1" t="s">
        <v>233</v>
      </c>
      <c r="E24" s="1" t="s">
        <v>207</v>
      </c>
      <c r="G24" s="1" t="s">
        <v>232</v>
      </c>
      <c r="I24" s="7">
        <v>22.5</v>
      </c>
      <c r="K24" s="3">
        <v>100000000000</v>
      </c>
      <c r="M24" s="3">
        <v>0</v>
      </c>
      <c r="N24" s="3"/>
      <c r="O24" s="3">
        <v>0</v>
      </c>
      <c r="Q24" s="3">
        <v>100000000000</v>
      </c>
      <c r="S24" s="5">
        <v>1.8720309876302682E-3</v>
      </c>
    </row>
    <row r="25" spans="1:19" ht="24">
      <c r="A25" s="2" t="s">
        <v>209</v>
      </c>
      <c r="C25" s="1" t="s">
        <v>234</v>
      </c>
      <c r="E25" s="1" t="s">
        <v>207</v>
      </c>
      <c r="G25" s="1" t="s">
        <v>235</v>
      </c>
      <c r="I25" s="7">
        <v>22.5</v>
      </c>
      <c r="K25" s="3">
        <v>500000000000</v>
      </c>
      <c r="M25" s="3">
        <v>0</v>
      </c>
      <c r="N25" s="3"/>
      <c r="O25" s="3">
        <v>0</v>
      </c>
      <c r="Q25" s="3">
        <v>500000000000</v>
      </c>
      <c r="S25" s="5">
        <v>9.3601549381513403E-3</v>
      </c>
    </row>
    <row r="26" spans="1:19" ht="24">
      <c r="A26" s="2" t="s">
        <v>209</v>
      </c>
      <c r="C26" s="1" t="s">
        <v>236</v>
      </c>
      <c r="E26" s="1" t="s">
        <v>207</v>
      </c>
      <c r="G26" s="1" t="s">
        <v>237</v>
      </c>
      <c r="I26" s="7">
        <v>22.5</v>
      </c>
      <c r="K26" s="3">
        <v>950000000000</v>
      </c>
      <c r="M26" s="3">
        <v>0</v>
      </c>
      <c r="N26" s="3"/>
      <c r="O26" s="3">
        <v>0</v>
      </c>
      <c r="Q26" s="3">
        <v>950000000000</v>
      </c>
      <c r="S26" s="5">
        <v>1.7784294382487548E-2</v>
      </c>
    </row>
    <row r="27" spans="1:19" ht="24">
      <c r="A27" s="2" t="s">
        <v>224</v>
      </c>
      <c r="C27" s="1" t="s">
        <v>238</v>
      </c>
      <c r="E27" s="1" t="s">
        <v>207</v>
      </c>
      <c r="G27" s="1" t="s">
        <v>239</v>
      </c>
      <c r="I27" s="7">
        <v>22.5</v>
      </c>
      <c r="K27" s="3">
        <v>1100000000000</v>
      </c>
      <c r="M27" s="3">
        <v>0</v>
      </c>
      <c r="N27" s="3"/>
      <c r="O27" s="3">
        <v>0</v>
      </c>
      <c r="Q27" s="3">
        <v>1100000000000</v>
      </c>
      <c r="S27" s="5">
        <v>2.059234086393295E-2</v>
      </c>
    </row>
    <row r="28" spans="1:19" ht="24">
      <c r="A28" s="2" t="s">
        <v>209</v>
      </c>
      <c r="C28" s="1" t="s">
        <v>240</v>
      </c>
      <c r="E28" s="1" t="s">
        <v>207</v>
      </c>
      <c r="G28" s="1" t="s">
        <v>241</v>
      </c>
      <c r="I28" s="7">
        <v>22.5</v>
      </c>
      <c r="K28" s="3">
        <v>500000000000</v>
      </c>
      <c r="M28" s="3">
        <v>0</v>
      </c>
      <c r="N28" s="3"/>
      <c r="O28" s="3">
        <v>0</v>
      </c>
      <c r="Q28" s="3">
        <v>500000000000</v>
      </c>
      <c r="S28" s="5">
        <v>9.3601549381513403E-3</v>
      </c>
    </row>
    <row r="29" spans="1:19" ht="24">
      <c r="A29" s="2" t="s">
        <v>209</v>
      </c>
      <c r="C29" s="1" t="s">
        <v>242</v>
      </c>
      <c r="E29" s="1" t="s">
        <v>207</v>
      </c>
      <c r="G29" s="1" t="s">
        <v>243</v>
      </c>
      <c r="I29" s="7">
        <v>22.5</v>
      </c>
      <c r="K29" s="3">
        <v>500000000000</v>
      </c>
      <c r="M29" s="3">
        <v>0</v>
      </c>
      <c r="N29" s="3"/>
      <c r="O29" s="3">
        <v>0</v>
      </c>
      <c r="Q29" s="3">
        <v>500000000000</v>
      </c>
      <c r="S29" s="5">
        <v>9.3601549381513403E-3</v>
      </c>
    </row>
    <row r="30" spans="1:19" ht="24">
      <c r="A30" s="2" t="s">
        <v>190</v>
      </c>
      <c r="C30" s="1" t="s">
        <v>244</v>
      </c>
      <c r="E30" s="1" t="s">
        <v>207</v>
      </c>
      <c r="G30" s="1" t="s">
        <v>245</v>
      </c>
      <c r="I30" s="7">
        <v>22.5</v>
      </c>
      <c r="K30" s="3">
        <v>400000000000</v>
      </c>
      <c r="M30" s="3">
        <v>0</v>
      </c>
      <c r="N30" s="3"/>
      <c r="O30" s="3">
        <v>0</v>
      </c>
      <c r="Q30" s="3">
        <v>400000000000</v>
      </c>
      <c r="S30" s="5">
        <v>7.4881239505210726E-3</v>
      </c>
    </row>
    <row r="31" spans="1:19" ht="24">
      <c r="A31" s="2" t="s">
        <v>190</v>
      </c>
      <c r="C31" s="1" t="s">
        <v>246</v>
      </c>
      <c r="E31" s="1" t="s">
        <v>207</v>
      </c>
      <c r="G31" s="1" t="s">
        <v>247</v>
      </c>
      <c r="I31" s="7">
        <v>22.5</v>
      </c>
      <c r="K31" s="3">
        <v>1250000000000</v>
      </c>
      <c r="M31" s="3">
        <v>0</v>
      </c>
      <c r="N31" s="3"/>
      <c r="O31" s="3">
        <v>0</v>
      </c>
      <c r="Q31" s="3">
        <v>1250000000000</v>
      </c>
      <c r="S31" s="5">
        <v>2.3400387345378353E-2</v>
      </c>
    </row>
    <row r="32" spans="1:19" ht="24">
      <c r="A32" s="2" t="s">
        <v>212</v>
      </c>
      <c r="C32" s="1" t="s">
        <v>248</v>
      </c>
      <c r="E32" s="1" t="s">
        <v>207</v>
      </c>
      <c r="G32" s="1" t="s">
        <v>249</v>
      </c>
      <c r="I32" s="7">
        <v>22.5</v>
      </c>
      <c r="K32" s="3">
        <v>0</v>
      </c>
      <c r="M32" s="3">
        <v>150000000000</v>
      </c>
      <c r="N32" s="3"/>
      <c r="O32" s="3">
        <v>0</v>
      </c>
      <c r="Q32" s="3">
        <v>150000000000</v>
      </c>
      <c r="S32" s="5">
        <v>2.808046481445402E-3</v>
      </c>
    </row>
    <row r="33" spans="1:19" ht="24">
      <c r="A33" s="2" t="s">
        <v>212</v>
      </c>
      <c r="C33" s="1" t="s">
        <v>250</v>
      </c>
      <c r="E33" s="1" t="s">
        <v>207</v>
      </c>
      <c r="G33" s="1" t="s">
        <v>251</v>
      </c>
      <c r="I33" s="7">
        <v>22.5</v>
      </c>
      <c r="K33" s="3">
        <v>0</v>
      </c>
      <c r="M33" s="3">
        <v>550000000000</v>
      </c>
      <c r="N33" s="3"/>
      <c r="O33" s="3">
        <v>0</v>
      </c>
      <c r="Q33" s="3">
        <v>550000000000</v>
      </c>
      <c r="S33" s="5">
        <v>1.0296170431966475E-2</v>
      </c>
    </row>
    <row r="34" spans="1:19" ht="24">
      <c r="A34" s="2" t="s">
        <v>212</v>
      </c>
      <c r="C34" s="1" t="s">
        <v>252</v>
      </c>
      <c r="E34" s="1" t="s">
        <v>207</v>
      </c>
      <c r="G34" s="1" t="s">
        <v>253</v>
      </c>
      <c r="I34" s="7">
        <v>22.5</v>
      </c>
      <c r="K34" s="3">
        <v>0</v>
      </c>
      <c r="M34" s="3">
        <v>800000000000</v>
      </c>
      <c r="N34" s="3"/>
      <c r="O34" s="3">
        <v>0</v>
      </c>
      <c r="Q34" s="3">
        <v>800000000000</v>
      </c>
      <c r="S34" s="5">
        <v>1.4976247901042145E-2</v>
      </c>
    </row>
    <row r="35" spans="1:19" ht="24">
      <c r="A35" s="2" t="s">
        <v>212</v>
      </c>
      <c r="C35" s="1" t="s">
        <v>254</v>
      </c>
      <c r="E35" s="1" t="s">
        <v>207</v>
      </c>
      <c r="G35" s="1" t="s">
        <v>255</v>
      </c>
      <c r="I35" s="7">
        <v>22.5</v>
      </c>
      <c r="K35" s="3">
        <v>0</v>
      </c>
      <c r="M35" s="3">
        <v>1000000000000</v>
      </c>
      <c r="N35" s="3"/>
      <c r="O35" s="3">
        <v>0</v>
      </c>
      <c r="Q35" s="3">
        <v>1000000000000</v>
      </c>
      <c r="S35" s="5">
        <v>1.8720309876302681E-2</v>
      </c>
    </row>
    <row r="36" spans="1:19" ht="24">
      <c r="A36" s="2" t="s">
        <v>197</v>
      </c>
      <c r="C36" s="1" t="s">
        <v>256</v>
      </c>
      <c r="E36" s="1" t="s">
        <v>207</v>
      </c>
      <c r="G36" s="1" t="s">
        <v>255</v>
      </c>
      <c r="I36" s="7">
        <v>22.5</v>
      </c>
      <c r="K36" s="3">
        <v>0</v>
      </c>
      <c r="M36" s="3">
        <v>2500000000000</v>
      </c>
      <c r="N36" s="3"/>
      <c r="O36" s="3">
        <v>0</v>
      </c>
      <c r="Q36" s="3">
        <v>2500000000000</v>
      </c>
      <c r="S36" s="5">
        <v>4.6800774690756705E-2</v>
      </c>
    </row>
    <row r="37" spans="1:19" ht="24">
      <c r="A37" s="2" t="s">
        <v>212</v>
      </c>
      <c r="C37" s="1" t="s">
        <v>257</v>
      </c>
      <c r="E37" s="1" t="s">
        <v>207</v>
      </c>
      <c r="G37" s="1" t="s">
        <v>258</v>
      </c>
      <c r="I37" s="7">
        <v>22.5</v>
      </c>
      <c r="K37" s="3">
        <v>0</v>
      </c>
      <c r="M37" s="3">
        <v>2500000000000</v>
      </c>
      <c r="N37" s="3"/>
      <c r="O37" s="3">
        <v>0</v>
      </c>
      <c r="Q37" s="3">
        <v>2500000000000</v>
      </c>
      <c r="S37" s="5">
        <v>4.6800774690756705E-2</v>
      </c>
    </row>
    <row r="38" spans="1:19" ht="24">
      <c r="A38" s="2" t="s">
        <v>212</v>
      </c>
      <c r="C38" s="1" t="s">
        <v>259</v>
      </c>
      <c r="E38" s="1" t="s">
        <v>207</v>
      </c>
      <c r="G38" s="1" t="s">
        <v>260</v>
      </c>
      <c r="I38" s="7">
        <v>22.5</v>
      </c>
      <c r="K38" s="3">
        <v>0</v>
      </c>
      <c r="M38" s="3">
        <v>500000000000</v>
      </c>
      <c r="N38" s="3"/>
      <c r="O38" s="3">
        <v>0</v>
      </c>
      <c r="Q38" s="3">
        <v>500000000000</v>
      </c>
      <c r="S38" s="5">
        <v>9.3601549381513403E-3</v>
      </c>
    </row>
    <row r="39" spans="1:19" ht="24">
      <c r="A39" s="2" t="s">
        <v>212</v>
      </c>
      <c r="C39" s="1" t="s">
        <v>261</v>
      </c>
      <c r="E39" s="1" t="s">
        <v>207</v>
      </c>
      <c r="G39" s="1" t="s">
        <v>262</v>
      </c>
      <c r="I39" s="7">
        <v>22.5</v>
      </c>
      <c r="K39" s="3">
        <v>0</v>
      </c>
      <c r="M39" s="3">
        <v>1500000000000</v>
      </c>
      <c r="N39" s="3"/>
      <c r="O39" s="3">
        <v>0</v>
      </c>
      <c r="Q39" s="3">
        <v>1500000000000</v>
      </c>
      <c r="S39" s="5">
        <v>2.8080464814454021E-2</v>
      </c>
    </row>
    <row r="40" spans="1:19">
      <c r="A40" s="1" t="s">
        <v>21</v>
      </c>
      <c r="C40" s="1" t="s">
        <v>21</v>
      </c>
      <c r="E40" s="1" t="s">
        <v>21</v>
      </c>
      <c r="G40" s="1" t="s">
        <v>21</v>
      </c>
      <c r="I40" s="1" t="s">
        <v>21</v>
      </c>
      <c r="K40" s="4">
        <f>SUM(K8:K39)</f>
        <v>18480787411607</v>
      </c>
      <c r="M40" s="4">
        <f>SUM(M8:M39)</f>
        <v>25907208187231</v>
      </c>
      <c r="O40" s="4">
        <f>SUM(O8:O39)</f>
        <v>17977831676456</v>
      </c>
      <c r="Q40" s="4">
        <f>SUM(Q8:Q39)</f>
        <v>26410163922382</v>
      </c>
      <c r="S40" s="6">
        <f>SUM(S8:S39)</f>
        <v>0.49440645251094056</v>
      </c>
    </row>
    <row r="41" spans="1:19">
      <c r="O41" s="3"/>
    </row>
  </sheetData>
  <mergeCells count="17"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15" sqref="E15"/>
    </sheetView>
  </sheetViews>
  <sheetFormatPr defaultRowHeight="22.5"/>
  <cols>
    <col min="1" max="1" width="28.28515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</row>
    <row r="3" spans="1:7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</row>
    <row r="4" spans="1:7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</row>
    <row r="6" spans="1:7" ht="24">
      <c r="A6" s="9" t="s">
        <v>267</v>
      </c>
      <c r="C6" s="9" t="s">
        <v>187</v>
      </c>
      <c r="E6" s="9" t="s">
        <v>366</v>
      </c>
      <c r="G6" s="9" t="s">
        <v>13</v>
      </c>
    </row>
    <row r="7" spans="1:7" ht="24">
      <c r="A7" s="2" t="s">
        <v>392</v>
      </c>
      <c r="C7" s="3">
        <v>23119226900</v>
      </c>
      <c r="E7" s="5">
        <v>1.9827277857894201E-2</v>
      </c>
      <c r="G7" s="5">
        <v>4.3279909166855262E-4</v>
      </c>
    </row>
    <row r="8" spans="1:7" ht="24">
      <c r="A8" s="2" t="s">
        <v>393</v>
      </c>
      <c r="C8" s="3">
        <v>544425576518</v>
      </c>
      <c r="E8" s="5">
        <v>0.46690476395500169</v>
      </c>
      <c r="G8" s="5">
        <v>1.0191815497001697E-2</v>
      </c>
    </row>
    <row r="9" spans="1:7" ht="24">
      <c r="A9" s="2" t="s">
        <v>394</v>
      </c>
      <c r="C9" s="3">
        <v>598486512918</v>
      </c>
      <c r="E9" s="5">
        <v>0.51326795818710413</v>
      </c>
      <c r="G9" s="5">
        <v>1.1203852978612788E-2</v>
      </c>
    </row>
    <row r="10" spans="1:7">
      <c r="A10" s="1" t="s">
        <v>21</v>
      </c>
      <c r="C10" s="4">
        <f>SUM(C7:C9)</f>
        <v>1166031316336</v>
      </c>
      <c r="E10" s="13">
        <f>SUM(E7:E9)</f>
        <v>1</v>
      </c>
      <c r="G10" s="6">
        <f>SUM(G7:G9)</f>
        <v>2.1828467567283037E-2</v>
      </c>
    </row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4"/>
  <sheetViews>
    <sheetView rightToLeft="1" topLeftCell="A81" workbookViewId="0">
      <selection activeCell="O55" sqref="O55:O102"/>
    </sheetView>
  </sheetViews>
  <sheetFormatPr defaultRowHeight="22.5"/>
  <cols>
    <col min="1" max="1" width="38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19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  <c r="L3" s="10" t="s">
        <v>263</v>
      </c>
      <c r="M3" s="10" t="s">
        <v>263</v>
      </c>
      <c r="N3" s="10" t="s">
        <v>263</v>
      </c>
      <c r="O3" s="10" t="s">
        <v>263</v>
      </c>
      <c r="P3" s="10" t="s">
        <v>263</v>
      </c>
      <c r="Q3" s="10" t="s">
        <v>263</v>
      </c>
      <c r="R3" s="10" t="s">
        <v>263</v>
      </c>
      <c r="S3" s="10" t="s">
        <v>263</v>
      </c>
    </row>
    <row r="4" spans="1:19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6" spans="1:19" ht="24">
      <c r="A6" s="9" t="s">
        <v>264</v>
      </c>
      <c r="B6" s="9" t="s">
        <v>264</v>
      </c>
      <c r="C6" s="9" t="s">
        <v>264</v>
      </c>
      <c r="D6" s="9" t="s">
        <v>264</v>
      </c>
      <c r="E6" s="9" t="s">
        <v>264</v>
      </c>
      <c r="F6" s="9" t="s">
        <v>264</v>
      </c>
      <c r="G6" s="9" t="s">
        <v>264</v>
      </c>
      <c r="I6" s="9" t="s">
        <v>265</v>
      </c>
      <c r="J6" s="9" t="s">
        <v>265</v>
      </c>
      <c r="K6" s="9" t="s">
        <v>265</v>
      </c>
      <c r="L6" s="9" t="s">
        <v>265</v>
      </c>
      <c r="M6" s="9" t="s">
        <v>265</v>
      </c>
      <c r="O6" s="9" t="s">
        <v>266</v>
      </c>
      <c r="P6" s="9" t="s">
        <v>266</v>
      </c>
      <c r="Q6" s="9" t="s">
        <v>266</v>
      </c>
      <c r="R6" s="9" t="s">
        <v>266</v>
      </c>
      <c r="S6" s="9" t="s">
        <v>266</v>
      </c>
    </row>
    <row r="7" spans="1:19" ht="24">
      <c r="A7" s="9" t="s">
        <v>267</v>
      </c>
      <c r="C7" s="9" t="s">
        <v>268</v>
      </c>
      <c r="E7" s="9" t="s">
        <v>35</v>
      </c>
      <c r="G7" s="9" t="s">
        <v>36</v>
      </c>
      <c r="I7" s="9" t="s">
        <v>269</v>
      </c>
      <c r="K7" s="9" t="s">
        <v>270</v>
      </c>
      <c r="M7" s="9" t="s">
        <v>271</v>
      </c>
      <c r="O7" s="9" t="s">
        <v>269</v>
      </c>
      <c r="Q7" s="9" t="s">
        <v>270</v>
      </c>
      <c r="S7" s="9" t="s">
        <v>271</v>
      </c>
    </row>
    <row r="8" spans="1:19" ht="24">
      <c r="A8" s="2" t="s">
        <v>272</v>
      </c>
      <c r="C8" s="1" t="s">
        <v>21</v>
      </c>
      <c r="E8" s="1" t="s">
        <v>273</v>
      </c>
      <c r="G8" s="3">
        <v>16</v>
      </c>
      <c r="I8" s="3">
        <v>0</v>
      </c>
      <c r="K8" s="1">
        <v>0</v>
      </c>
      <c r="M8" s="3">
        <f t="shared" ref="M8:M54" si="0">I8-K8</f>
        <v>0</v>
      </c>
      <c r="O8" s="3">
        <v>50432996</v>
      </c>
      <c r="Q8" s="3">
        <v>0</v>
      </c>
      <c r="S8" s="3">
        <f t="shared" ref="S8:S39" si="1">O8-Q8</f>
        <v>50432996</v>
      </c>
    </row>
    <row r="9" spans="1:19" ht="24">
      <c r="A9" s="2" t="s">
        <v>146</v>
      </c>
      <c r="C9" s="1" t="s">
        <v>21</v>
      </c>
      <c r="E9" s="1" t="s">
        <v>148</v>
      </c>
      <c r="G9" s="3">
        <v>17</v>
      </c>
      <c r="I9" s="3">
        <v>3155538076</v>
      </c>
      <c r="K9" s="1">
        <v>0</v>
      </c>
      <c r="M9" s="3">
        <f t="shared" si="0"/>
        <v>3155538076</v>
      </c>
      <c r="O9" s="3">
        <v>44551424968</v>
      </c>
      <c r="Q9" s="3">
        <v>0</v>
      </c>
      <c r="S9" s="3">
        <f t="shared" si="1"/>
        <v>44551424968</v>
      </c>
    </row>
    <row r="10" spans="1:19" ht="24">
      <c r="A10" s="2" t="s">
        <v>149</v>
      </c>
      <c r="C10" s="1" t="s">
        <v>21</v>
      </c>
      <c r="E10" s="1" t="s">
        <v>151</v>
      </c>
      <c r="G10" s="3">
        <v>18</v>
      </c>
      <c r="I10" s="3">
        <v>9722958904</v>
      </c>
      <c r="K10" s="1">
        <v>0</v>
      </c>
      <c r="M10" s="3">
        <f t="shared" si="0"/>
        <v>9722958904</v>
      </c>
      <c r="O10" s="3">
        <v>35207704110</v>
      </c>
      <c r="Q10" s="3">
        <v>0</v>
      </c>
      <c r="S10" s="3">
        <f t="shared" si="1"/>
        <v>35207704110</v>
      </c>
    </row>
    <row r="11" spans="1:19" ht="24">
      <c r="A11" s="2" t="s">
        <v>274</v>
      </c>
      <c r="C11" s="1" t="s">
        <v>21</v>
      </c>
      <c r="E11" s="1" t="s">
        <v>275</v>
      </c>
      <c r="G11" s="3">
        <v>15</v>
      </c>
      <c r="I11" s="3">
        <v>0</v>
      </c>
      <c r="K11" s="1">
        <v>0</v>
      </c>
      <c r="M11" s="3">
        <f t="shared" si="0"/>
        <v>0</v>
      </c>
      <c r="O11" s="3">
        <v>79417466994</v>
      </c>
      <c r="Q11" s="3">
        <v>0</v>
      </c>
      <c r="S11" s="3">
        <f t="shared" si="1"/>
        <v>79417466994</v>
      </c>
    </row>
    <row r="12" spans="1:19" ht="24">
      <c r="A12" s="2" t="s">
        <v>276</v>
      </c>
      <c r="C12" s="1" t="s">
        <v>21</v>
      </c>
      <c r="E12" s="1" t="s">
        <v>277</v>
      </c>
      <c r="G12" s="3">
        <v>15</v>
      </c>
      <c r="I12" s="3">
        <v>0</v>
      </c>
      <c r="K12" s="1">
        <v>0</v>
      </c>
      <c r="M12" s="3">
        <f t="shared" si="0"/>
        <v>0</v>
      </c>
      <c r="O12" s="3">
        <v>33717969</v>
      </c>
      <c r="Q12" s="3">
        <v>0</v>
      </c>
      <c r="S12" s="3">
        <f t="shared" si="1"/>
        <v>33717969</v>
      </c>
    </row>
    <row r="13" spans="1:19" ht="24">
      <c r="A13" s="2" t="s">
        <v>93</v>
      </c>
      <c r="C13" s="1" t="s">
        <v>21</v>
      </c>
      <c r="E13" s="1" t="s">
        <v>95</v>
      </c>
      <c r="G13" s="3">
        <v>18</v>
      </c>
      <c r="I13" s="3">
        <v>5167418396</v>
      </c>
      <c r="K13" s="1">
        <v>0</v>
      </c>
      <c r="M13" s="3">
        <f t="shared" si="0"/>
        <v>5167418396</v>
      </c>
      <c r="O13" s="3">
        <v>94880498064</v>
      </c>
      <c r="Q13" s="3">
        <v>0</v>
      </c>
      <c r="S13" s="3">
        <f t="shared" si="1"/>
        <v>94880498064</v>
      </c>
    </row>
    <row r="14" spans="1:19" ht="24">
      <c r="A14" s="2" t="s">
        <v>143</v>
      </c>
      <c r="C14" s="1" t="s">
        <v>21</v>
      </c>
      <c r="E14" s="1" t="s">
        <v>145</v>
      </c>
      <c r="G14" s="3">
        <v>17</v>
      </c>
      <c r="I14" s="3">
        <v>3781842058</v>
      </c>
      <c r="K14" s="1">
        <v>0</v>
      </c>
      <c r="M14" s="3">
        <f t="shared" si="0"/>
        <v>3781842058</v>
      </c>
      <c r="O14" s="3">
        <v>4359000567</v>
      </c>
      <c r="Q14" s="3">
        <v>0</v>
      </c>
      <c r="S14" s="3">
        <f t="shared" si="1"/>
        <v>4359000567</v>
      </c>
    </row>
    <row r="15" spans="1:19" ht="24">
      <c r="A15" s="2" t="s">
        <v>278</v>
      </c>
      <c r="C15" s="1" t="s">
        <v>21</v>
      </c>
      <c r="E15" s="1" t="s">
        <v>279</v>
      </c>
      <c r="G15" s="3">
        <v>18</v>
      </c>
      <c r="I15" s="3">
        <v>0</v>
      </c>
      <c r="K15" s="1">
        <v>0</v>
      </c>
      <c r="M15" s="3">
        <f t="shared" si="0"/>
        <v>0</v>
      </c>
      <c r="O15" s="3">
        <v>198290635376</v>
      </c>
      <c r="Q15" s="3">
        <v>0</v>
      </c>
      <c r="S15" s="3">
        <f t="shared" si="1"/>
        <v>198290635376</v>
      </c>
    </row>
    <row r="16" spans="1:19" ht="24">
      <c r="A16" s="2" t="s">
        <v>116</v>
      </c>
      <c r="C16" s="1" t="s">
        <v>21</v>
      </c>
      <c r="E16" s="1" t="s">
        <v>115</v>
      </c>
      <c r="G16" s="3">
        <v>18.5</v>
      </c>
      <c r="I16" s="3">
        <v>75901066</v>
      </c>
      <c r="K16" s="1">
        <v>0</v>
      </c>
      <c r="M16" s="3">
        <f t="shared" si="0"/>
        <v>75901066</v>
      </c>
      <c r="O16" s="3">
        <v>709660462</v>
      </c>
      <c r="Q16" s="3">
        <v>0</v>
      </c>
      <c r="S16" s="3">
        <f t="shared" si="1"/>
        <v>709660462</v>
      </c>
    </row>
    <row r="17" spans="1:19" ht="24">
      <c r="A17" s="2" t="s">
        <v>113</v>
      </c>
      <c r="C17" s="1" t="s">
        <v>21</v>
      </c>
      <c r="E17" s="1" t="s">
        <v>115</v>
      </c>
      <c r="G17" s="3">
        <v>18.5</v>
      </c>
      <c r="I17" s="3">
        <v>23565238645</v>
      </c>
      <c r="K17" s="1">
        <v>0</v>
      </c>
      <c r="M17" s="3">
        <f t="shared" si="0"/>
        <v>23565238645</v>
      </c>
      <c r="O17" s="3">
        <v>121522895469</v>
      </c>
      <c r="Q17" s="3">
        <v>0</v>
      </c>
      <c r="S17" s="3">
        <f t="shared" si="1"/>
        <v>121522895469</v>
      </c>
    </row>
    <row r="18" spans="1:19" ht="24">
      <c r="A18" s="2" t="s">
        <v>140</v>
      </c>
      <c r="C18" s="1" t="s">
        <v>21</v>
      </c>
      <c r="E18" s="1" t="s">
        <v>142</v>
      </c>
      <c r="G18" s="3">
        <v>18</v>
      </c>
      <c r="I18" s="3">
        <v>303661277</v>
      </c>
      <c r="K18" s="1">
        <v>0</v>
      </c>
      <c r="M18" s="3">
        <f t="shared" si="0"/>
        <v>303661277</v>
      </c>
      <c r="O18" s="3">
        <v>1950633366</v>
      </c>
      <c r="Q18" s="3">
        <v>0</v>
      </c>
      <c r="S18" s="3">
        <f t="shared" si="1"/>
        <v>1950633366</v>
      </c>
    </row>
    <row r="19" spans="1:19" ht="24">
      <c r="A19" s="2" t="s">
        <v>137</v>
      </c>
      <c r="C19" s="1" t="s">
        <v>21</v>
      </c>
      <c r="E19" s="1" t="s">
        <v>139</v>
      </c>
      <c r="G19" s="3">
        <v>18</v>
      </c>
      <c r="I19" s="3">
        <v>307567786</v>
      </c>
      <c r="K19" s="1">
        <v>0</v>
      </c>
      <c r="M19" s="3">
        <f t="shared" si="0"/>
        <v>307567786</v>
      </c>
      <c r="O19" s="3">
        <v>3599999998</v>
      </c>
      <c r="Q19" s="3">
        <v>0</v>
      </c>
      <c r="S19" s="3">
        <f t="shared" si="1"/>
        <v>3599999998</v>
      </c>
    </row>
    <row r="20" spans="1:19" ht="24">
      <c r="A20" s="2" t="s">
        <v>134</v>
      </c>
      <c r="C20" s="1" t="s">
        <v>21</v>
      </c>
      <c r="E20" s="1" t="s">
        <v>136</v>
      </c>
      <c r="G20" s="3">
        <v>18</v>
      </c>
      <c r="I20" s="3">
        <v>156449467</v>
      </c>
      <c r="K20" s="1">
        <v>0</v>
      </c>
      <c r="M20" s="3">
        <f t="shared" si="0"/>
        <v>156449467</v>
      </c>
      <c r="O20" s="3">
        <v>1799999998</v>
      </c>
      <c r="Q20" s="3">
        <v>0</v>
      </c>
      <c r="S20" s="3">
        <f t="shared" si="1"/>
        <v>1799999998</v>
      </c>
    </row>
    <row r="21" spans="1:19" ht="24">
      <c r="A21" s="2" t="s">
        <v>280</v>
      </c>
      <c r="C21" s="1" t="s">
        <v>21</v>
      </c>
      <c r="E21" s="1" t="s">
        <v>281</v>
      </c>
      <c r="G21" s="3">
        <v>17</v>
      </c>
      <c r="I21" s="3">
        <v>0</v>
      </c>
      <c r="K21" s="1">
        <v>0</v>
      </c>
      <c r="M21" s="3">
        <f t="shared" si="0"/>
        <v>0</v>
      </c>
      <c r="O21" s="3">
        <v>535270596</v>
      </c>
      <c r="Q21" s="3">
        <v>0</v>
      </c>
      <c r="S21" s="3">
        <f t="shared" si="1"/>
        <v>535270596</v>
      </c>
    </row>
    <row r="22" spans="1:19" ht="24">
      <c r="A22" s="2" t="s">
        <v>282</v>
      </c>
      <c r="C22" s="1" t="s">
        <v>21</v>
      </c>
      <c r="E22" s="1" t="s">
        <v>217</v>
      </c>
      <c r="G22" s="3">
        <v>17</v>
      </c>
      <c r="I22" s="3">
        <v>0</v>
      </c>
      <c r="K22" s="1">
        <v>0</v>
      </c>
      <c r="M22" s="3">
        <f t="shared" si="0"/>
        <v>0</v>
      </c>
      <c r="O22" s="3">
        <v>9363824682</v>
      </c>
      <c r="Q22" s="3">
        <v>0</v>
      </c>
      <c r="S22" s="3">
        <f t="shared" si="1"/>
        <v>9363824682</v>
      </c>
    </row>
    <row r="23" spans="1:19" ht="24">
      <c r="A23" s="2" t="s">
        <v>152</v>
      </c>
      <c r="C23" s="1" t="s">
        <v>21</v>
      </c>
      <c r="E23" s="1" t="s">
        <v>154</v>
      </c>
      <c r="G23" s="3">
        <v>18</v>
      </c>
      <c r="I23" s="3">
        <v>1218180821</v>
      </c>
      <c r="K23" s="1">
        <v>0</v>
      </c>
      <c r="M23" s="3">
        <f t="shared" si="0"/>
        <v>1218180821</v>
      </c>
      <c r="O23" s="3">
        <v>1218180821</v>
      </c>
      <c r="Q23" s="3">
        <v>0</v>
      </c>
      <c r="S23" s="3">
        <f t="shared" si="1"/>
        <v>1218180821</v>
      </c>
    </row>
    <row r="24" spans="1:19" ht="24">
      <c r="A24" s="2" t="s">
        <v>283</v>
      </c>
      <c r="C24" s="1" t="s">
        <v>21</v>
      </c>
      <c r="E24" s="1" t="s">
        <v>284</v>
      </c>
      <c r="G24" s="3">
        <v>17</v>
      </c>
      <c r="I24" s="3">
        <v>0</v>
      </c>
      <c r="K24" s="1">
        <v>0</v>
      </c>
      <c r="M24" s="3">
        <f t="shared" si="0"/>
        <v>0</v>
      </c>
      <c r="O24" s="3">
        <v>984297468</v>
      </c>
      <c r="Q24" s="3">
        <v>0</v>
      </c>
      <c r="S24" s="3">
        <f t="shared" si="1"/>
        <v>984297468</v>
      </c>
    </row>
    <row r="25" spans="1:19" ht="24">
      <c r="A25" s="2" t="s">
        <v>99</v>
      </c>
      <c r="C25" s="1" t="s">
        <v>21</v>
      </c>
      <c r="E25" s="1" t="s">
        <v>101</v>
      </c>
      <c r="G25" s="3">
        <v>18</v>
      </c>
      <c r="I25" s="3">
        <v>7464126255</v>
      </c>
      <c r="K25" s="1">
        <v>0</v>
      </c>
      <c r="M25" s="3">
        <f t="shared" si="0"/>
        <v>7464126255</v>
      </c>
      <c r="O25" s="3">
        <v>151128511417</v>
      </c>
      <c r="Q25" s="3">
        <v>0</v>
      </c>
      <c r="S25" s="3">
        <f t="shared" si="1"/>
        <v>151128511417</v>
      </c>
    </row>
    <row r="26" spans="1:19" ht="24">
      <c r="A26" s="2" t="s">
        <v>285</v>
      </c>
      <c r="C26" s="1" t="s">
        <v>21</v>
      </c>
      <c r="E26" s="1" t="s">
        <v>286</v>
      </c>
      <c r="G26" s="3">
        <v>17</v>
      </c>
      <c r="I26" s="3">
        <v>0</v>
      </c>
      <c r="K26" s="1">
        <v>0</v>
      </c>
      <c r="M26" s="3">
        <f t="shared" si="0"/>
        <v>0</v>
      </c>
      <c r="O26" s="3">
        <v>9098736</v>
      </c>
      <c r="Q26" s="3">
        <v>0</v>
      </c>
      <c r="S26" s="3">
        <f t="shared" si="1"/>
        <v>9098736</v>
      </c>
    </row>
    <row r="27" spans="1:19" ht="24">
      <c r="A27" s="2" t="s">
        <v>287</v>
      </c>
      <c r="C27" s="1" t="s">
        <v>21</v>
      </c>
      <c r="E27" s="1" t="s">
        <v>262</v>
      </c>
      <c r="G27" s="3">
        <v>18</v>
      </c>
      <c r="I27" s="3">
        <v>0</v>
      </c>
      <c r="K27" s="1">
        <v>0</v>
      </c>
      <c r="M27" s="3">
        <f t="shared" si="0"/>
        <v>0</v>
      </c>
      <c r="O27" s="3">
        <v>1672643972</v>
      </c>
      <c r="Q27" s="3">
        <v>0</v>
      </c>
      <c r="S27" s="3">
        <f t="shared" si="1"/>
        <v>1672643972</v>
      </c>
    </row>
    <row r="28" spans="1:19" ht="24">
      <c r="A28" s="2" t="s">
        <v>288</v>
      </c>
      <c r="C28" s="1" t="s">
        <v>21</v>
      </c>
      <c r="E28" s="1" t="s">
        <v>289</v>
      </c>
      <c r="G28" s="3">
        <v>21</v>
      </c>
      <c r="I28" s="3">
        <v>0</v>
      </c>
      <c r="K28" s="1">
        <v>0</v>
      </c>
      <c r="M28" s="3">
        <f t="shared" si="0"/>
        <v>0</v>
      </c>
      <c r="O28" s="3">
        <v>59313534807</v>
      </c>
      <c r="Q28" s="3">
        <v>0</v>
      </c>
      <c r="S28" s="3">
        <f t="shared" si="1"/>
        <v>59313534807</v>
      </c>
    </row>
    <row r="29" spans="1:19" ht="24">
      <c r="A29" s="2" t="s">
        <v>290</v>
      </c>
      <c r="C29" s="1" t="s">
        <v>21</v>
      </c>
      <c r="E29" s="1" t="s">
        <v>291</v>
      </c>
      <c r="G29" s="3">
        <v>18</v>
      </c>
      <c r="I29" s="3">
        <v>0</v>
      </c>
      <c r="K29" s="1">
        <v>0</v>
      </c>
      <c r="M29" s="3">
        <f t="shared" si="0"/>
        <v>0</v>
      </c>
      <c r="O29" s="3">
        <v>21289101737</v>
      </c>
      <c r="Q29" s="3">
        <v>0</v>
      </c>
      <c r="S29" s="3">
        <f t="shared" si="1"/>
        <v>21289101737</v>
      </c>
    </row>
    <row r="30" spans="1:19" ht="24">
      <c r="A30" s="2" t="s">
        <v>117</v>
      </c>
      <c r="C30" s="1" t="s">
        <v>21</v>
      </c>
      <c r="E30" s="1" t="s">
        <v>119</v>
      </c>
      <c r="G30" s="3">
        <v>23</v>
      </c>
      <c r="I30" s="3">
        <v>19652273356</v>
      </c>
      <c r="K30" s="1">
        <v>0</v>
      </c>
      <c r="M30" s="3">
        <f t="shared" si="0"/>
        <v>19652273356</v>
      </c>
      <c r="O30" s="3">
        <v>64494520547</v>
      </c>
      <c r="Q30" s="3">
        <v>0</v>
      </c>
      <c r="S30" s="3">
        <f t="shared" si="1"/>
        <v>64494520547</v>
      </c>
    </row>
    <row r="31" spans="1:19" ht="24">
      <c r="A31" s="2" t="s">
        <v>105</v>
      </c>
      <c r="C31" s="1" t="s">
        <v>21</v>
      </c>
      <c r="E31" s="1" t="s">
        <v>107</v>
      </c>
      <c r="G31" s="3">
        <v>23</v>
      </c>
      <c r="I31" s="3">
        <v>40216672754</v>
      </c>
      <c r="K31" s="1">
        <v>0</v>
      </c>
      <c r="M31" s="3">
        <f t="shared" si="0"/>
        <v>40216672754</v>
      </c>
      <c r="O31" s="3">
        <v>338814228309</v>
      </c>
      <c r="Q31" s="3">
        <v>0</v>
      </c>
      <c r="S31" s="3">
        <f t="shared" si="1"/>
        <v>338814228309</v>
      </c>
    </row>
    <row r="32" spans="1:19" ht="24">
      <c r="A32" s="2" t="s">
        <v>131</v>
      </c>
      <c r="C32" s="1" t="s">
        <v>21</v>
      </c>
      <c r="E32" s="1" t="s">
        <v>133</v>
      </c>
      <c r="G32" s="3">
        <v>20.5</v>
      </c>
      <c r="I32" s="3">
        <v>7889592505</v>
      </c>
      <c r="K32" s="1">
        <v>0</v>
      </c>
      <c r="M32" s="3">
        <f t="shared" si="0"/>
        <v>7889592505</v>
      </c>
      <c r="O32" s="3">
        <v>28726011929</v>
      </c>
      <c r="Q32" s="3">
        <v>0</v>
      </c>
      <c r="S32" s="3">
        <f t="shared" si="1"/>
        <v>28726011929</v>
      </c>
    </row>
    <row r="33" spans="1:19" ht="24">
      <c r="A33" s="2" t="s">
        <v>292</v>
      </c>
      <c r="C33" s="1" t="s">
        <v>21</v>
      </c>
      <c r="E33" s="1" t="s">
        <v>293</v>
      </c>
      <c r="G33" s="3">
        <v>18</v>
      </c>
      <c r="I33" s="3">
        <v>0</v>
      </c>
      <c r="K33" s="1">
        <v>0</v>
      </c>
      <c r="M33" s="3">
        <f t="shared" si="0"/>
        <v>0</v>
      </c>
      <c r="O33" s="3">
        <v>105542270881</v>
      </c>
      <c r="Q33" s="3">
        <v>0</v>
      </c>
      <c r="S33" s="3">
        <f t="shared" si="1"/>
        <v>105542270881</v>
      </c>
    </row>
    <row r="34" spans="1:19" ht="24">
      <c r="A34" s="2" t="s">
        <v>294</v>
      </c>
      <c r="C34" s="1" t="s">
        <v>21</v>
      </c>
      <c r="E34" s="1" t="s">
        <v>295</v>
      </c>
      <c r="G34" s="3">
        <v>18</v>
      </c>
      <c r="I34" s="3">
        <v>0</v>
      </c>
      <c r="K34" s="1">
        <v>0</v>
      </c>
      <c r="M34" s="3">
        <f t="shared" si="0"/>
        <v>0</v>
      </c>
      <c r="O34" s="3">
        <v>37096706278</v>
      </c>
      <c r="Q34" s="3">
        <v>0</v>
      </c>
      <c r="S34" s="3">
        <f t="shared" si="1"/>
        <v>37096706278</v>
      </c>
    </row>
    <row r="35" spans="1:19" ht="24">
      <c r="A35" s="2" t="s">
        <v>296</v>
      </c>
      <c r="C35" s="1" t="s">
        <v>21</v>
      </c>
      <c r="E35" s="1" t="s">
        <v>297</v>
      </c>
      <c r="G35" s="3">
        <v>23</v>
      </c>
      <c r="I35" s="3">
        <v>0</v>
      </c>
      <c r="K35" s="1">
        <v>0</v>
      </c>
      <c r="M35" s="3">
        <f t="shared" si="0"/>
        <v>0</v>
      </c>
      <c r="O35" s="3">
        <v>38566420905</v>
      </c>
      <c r="Q35" s="3">
        <v>0</v>
      </c>
      <c r="S35" s="3">
        <f t="shared" si="1"/>
        <v>38566420905</v>
      </c>
    </row>
    <row r="36" spans="1:19" ht="24">
      <c r="A36" s="2" t="s">
        <v>129</v>
      </c>
      <c r="C36" s="1" t="s">
        <v>21</v>
      </c>
      <c r="E36" s="1" t="s">
        <v>130</v>
      </c>
      <c r="G36" s="3">
        <v>20.5</v>
      </c>
      <c r="I36" s="3">
        <v>2196161935</v>
      </c>
      <c r="K36" s="1">
        <v>0</v>
      </c>
      <c r="M36" s="3">
        <f t="shared" si="0"/>
        <v>2196161935</v>
      </c>
      <c r="O36" s="3">
        <v>11472403400</v>
      </c>
      <c r="Q36" s="3">
        <v>0</v>
      </c>
      <c r="S36" s="3">
        <f t="shared" si="1"/>
        <v>11472403400</v>
      </c>
    </row>
    <row r="37" spans="1:19" ht="24">
      <c r="A37" s="2" t="s">
        <v>126</v>
      </c>
      <c r="C37" s="1" t="s">
        <v>21</v>
      </c>
      <c r="E37" s="1" t="s">
        <v>128</v>
      </c>
      <c r="G37" s="3">
        <v>20.5</v>
      </c>
      <c r="I37" s="3">
        <v>42148623869</v>
      </c>
      <c r="K37" s="1">
        <v>0</v>
      </c>
      <c r="M37" s="3">
        <f t="shared" si="0"/>
        <v>42148623869</v>
      </c>
      <c r="O37" s="3">
        <v>193906955812</v>
      </c>
      <c r="Q37" s="3">
        <v>0</v>
      </c>
      <c r="S37" s="3">
        <f t="shared" si="1"/>
        <v>193906955812</v>
      </c>
    </row>
    <row r="38" spans="1:19" ht="24">
      <c r="A38" s="2" t="s">
        <v>298</v>
      </c>
      <c r="C38" s="1" t="s">
        <v>21</v>
      </c>
      <c r="E38" s="1" t="s">
        <v>299</v>
      </c>
      <c r="G38" s="3">
        <v>16</v>
      </c>
      <c r="I38" s="3">
        <v>0</v>
      </c>
      <c r="K38" s="1">
        <v>0</v>
      </c>
      <c r="M38" s="3">
        <f t="shared" si="0"/>
        <v>0</v>
      </c>
      <c r="O38" s="3">
        <v>87411063357</v>
      </c>
      <c r="Q38" s="3">
        <v>0</v>
      </c>
      <c r="S38" s="3">
        <f t="shared" si="1"/>
        <v>87411063357</v>
      </c>
    </row>
    <row r="39" spans="1:19" ht="24">
      <c r="A39" s="2" t="s">
        <v>300</v>
      </c>
      <c r="C39" s="1" t="s">
        <v>21</v>
      </c>
      <c r="E39" s="1" t="s">
        <v>301</v>
      </c>
      <c r="G39" s="3">
        <v>18</v>
      </c>
      <c r="I39" s="3">
        <v>0</v>
      </c>
      <c r="K39" s="1">
        <v>0</v>
      </c>
      <c r="M39" s="3">
        <f t="shared" si="0"/>
        <v>0</v>
      </c>
      <c r="O39" s="3">
        <v>195166404</v>
      </c>
      <c r="Q39" s="3">
        <v>0</v>
      </c>
      <c r="S39" s="3">
        <f t="shared" si="1"/>
        <v>195166404</v>
      </c>
    </row>
    <row r="40" spans="1:19" ht="24">
      <c r="A40" s="2" t="s">
        <v>123</v>
      </c>
      <c r="C40" s="1" t="s">
        <v>21</v>
      </c>
      <c r="E40" s="1" t="s">
        <v>125</v>
      </c>
      <c r="G40" s="3">
        <v>18</v>
      </c>
      <c r="I40" s="3">
        <v>8155007725</v>
      </c>
      <c r="K40" s="1">
        <v>0</v>
      </c>
      <c r="M40" s="3">
        <f t="shared" si="0"/>
        <v>8155007725</v>
      </c>
      <c r="O40" s="3">
        <v>22988037358</v>
      </c>
      <c r="Q40" s="3">
        <v>0</v>
      </c>
      <c r="S40" s="3">
        <f t="shared" ref="S40:S71" si="2">O40-Q40</f>
        <v>22988037358</v>
      </c>
    </row>
    <row r="41" spans="1:19" ht="24">
      <c r="A41" s="2" t="s">
        <v>302</v>
      </c>
      <c r="C41" s="1" t="s">
        <v>21</v>
      </c>
      <c r="E41" s="1" t="s">
        <v>303</v>
      </c>
      <c r="G41" s="3">
        <v>18</v>
      </c>
      <c r="I41" s="3">
        <v>0</v>
      </c>
      <c r="K41" s="1">
        <v>0</v>
      </c>
      <c r="M41" s="3">
        <f t="shared" si="0"/>
        <v>0</v>
      </c>
      <c r="O41" s="3">
        <v>37591767122</v>
      </c>
      <c r="Q41" s="3">
        <v>0</v>
      </c>
      <c r="S41" s="3">
        <f t="shared" si="2"/>
        <v>37591767122</v>
      </c>
    </row>
    <row r="42" spans="1:19" ht="24">
      <c r="A42" s="2" t="s">
        <v>304</v>
      </c>
      <c r="C42" s="1" t="s">
        <v>21</v>
      </c>
      <c r="E42" s="1" t="s">
        <v>305</v>
      </c>
      <c r="G42" s="3">
        <v>18</v>
      </c>
      <c r="I42" s="3">
        <v>0</v>
      </c>
      <c r="K42" s="1">
        <v>0</v>
      </c>
      <c r="M42" s="3">
        <f t="shared" si="0"/>
        <v>0</v>
      </c>
      <c r="O42" s="3">
        <v>16855056487</v>
      </c>
      <c r="Q42" s="3">
        <v>0</v>
      </c>
      <c r="S42" s="3">
        <f t="shared" si="2"/>
        <v>16855056487</v>
      </c>
    </row>
    <row r="43" spans="1:19" ht="24">
      <c r="A43" s="2" t="s">
        <v>108</v>
      </c>
      <c r="C43" s="1" t="s">
        <v>21</v>
      </c>
      <c r="E43" s="1" t="s">
        <v>109</v>
      </c>
      <c r="G43" s="3">
        <v>18</v>
      </c>
      <c r="I43" s="3">
        <v>15624000000</v>
      </c>
      <c r="K43" s="1">
        <v>0</v>
      </c>
      <c r="M43" s="3">
        <f t="shared" si="0"/>
        <v>15624000000</v>
      </c>
      <c r="O43" s="3">
        <v>111762986300</v>
      </c>
      <c r="Q43" s="3">
        <v>0</v>
      </c>
      <c r="S43" s="3">
        <f t="shared" si="2"/>
        <v>111762986300</v>
      </c>
    </row>
    <row r="44" spans="1:19" ht="24">
      <c r="A44" s="2" t="s">
        <v>120</v>
      </c>
      <c r="C44" s="1" t="s">
        <v>21</v>
      </c>
      <c r="E44" s="1" t="s">
        <v>122</v>
      </c>
      <c r="G44" s="3">
        <v>18</v>
      </c>
      <c r="I44" s="3">
        <v>1095073936</v>
      </c>
      <c r="K44" s="1">
        <v>0</v>
      </c>
      <c r="M44" s="3">
        <f t="shared" si="0"/>
        <v>1095073936</v>
      </c>
      <c r="O44" s="3">
        <v>13281380642</v>
      </c>
      <c r="Q44" s="3">
        <v>0</v>
      </c>
      <c r="S44" s="3">
        <f t="shared" si="2"/>
        <v>13281380642</v>
      </c>
    </row>
    <row r="45" spans="1:19" ht="24">
      <c r="A45" s="2" t="s">
        <v>110</v>
      </c>
      <c r="C45" s="1" t="s">
        <v>21</v>
      </c>
      <c r="E45" s="1" t="s">
        <v>112</v>
      </c>
      <c r="G45" s="3">
        <v>18</v>
      </c>
      <c r="I45" s="3">
        <v>14704417376</v>
      </c>
      <c r="K45" s="1">
        <v>0</v>
      </c>
      <c r="M45" s="3">
        <f t="shared" si="0"/>
        <v>14704417376</v>
      </c>
      <c r="O45" s="3">
        <v>170999999997</v>
      </c>
      <c r="Q45" s="3">
        <v>0</v>
      </c>
      <c r="S45" s="3">
        <f t="shared" si="2"/>
        <v>170999999997</v>
      </c>
    </row>
    <row r="46" spans="1:19" ht="24">
      <c r="A46" s="2" t="s">
        <v>306</v>
      </c>
      <c r="C46" s="1" t="s">
        <v>21</v>
      </c>
      <c r="E46" s="1" t="s">
        <v>307</v>
      </c>
      <c r="G46" s="3">
        <v>18</v>
      </c>
      <c r="I46" s="3">
        <v>0</v>
      </c>
      <c r="K46" s="1">
        <v>0</v>
      </c>
      <c r="M46" s="3">
        <f t="shared" si="0"/>
        <v>0</v>
      </c>
      <c r="O46" s="3">
        <v>31586302</v>
      </c>
      <c r="Q46" s="3">
        <v>0</v>
      </c>
      <c r="S46" s="3">
        <f t="shared" si="2"/>
        <v>31586302</v>
      </c>
    </row>
    <row r="47" spans="1:19" ht="24">
      <c r="A47" s="2" t="s">
        <v>102</v>
      </c>
      <c r="C47" s="1" t="s">
        <v>21</v>
      </c>
      <c r="E47" s="1" t="s">
        <v>104</v>
      </c>
      <c r="G47" s="3">
        <v>18</v>
      </c>
      <c r="I47" s="3">
        <v>15364109590</v>
      </c>
      <c r="K47" s="1">
        <v>0</v>
      </c>
      <c r="M47" s="3">
        <f t="shared" si="0"/>
        <v>15364109590</v>
      </c>
      <c r="O47" s="3">
        <v>139384402032</v>
      </c>
      <c r="Q47" s="3">
        <v>0</v>
      </c>
      <c r="S47" s="3">
        <f t="shared" si="2"/>
        <v>139384402032</v>
      </c>
    </row>
    <row r="48" spans="1:19" ht="24">
      <c r="A48" s="2" t="s">
        <v>96</v>
      </c>
      <c r="C48" s="1" t="s">
        <v>21</v>
      </c>
      <c r="E48" s="1" t="s">
        <v>98</v>
      </c>
      <c r="G48" s="3">
        <v>19</v>
      </c>
      <c r="I48" s="3">
        <v>15475193502</v>
      </c>
      <c r="K48" s="1">
        <v>0</v>
      </c>
      <c r="M48" s="3">
        <f t="shared" si="0"/>
        <v>15475193502</v>
      </c>
      <c r="O48" s="3">
        <v>106236850411</v>
      </c>
      <c r="Q48" s="3">
        <v>0</v>
      </c>
      <c r="S48" s="3">
        <f t="shared" si="2"/>
        <v>106236850411</v>
      </c>
    </row>
    <row r="49" spans="1:19" ht="24">
      <c r="A49" s="2" t="s">
        <v>308</v>
      </c>
      <c r="C49" s="1" t="s">
        <v>21</v>
      </c>
      <c r="E49" s="1" t="s">
        <v>309</v>
      </c>
      <c r="G49" s="3">
        <v>18</v>
      </c>
      <c r="I49" s="3">
        <v>0</v>
      </c>
      <c r="K49" s="1">
        <v>0</v>
      </c>
      <c r="M49" s="3">
        <f t="shared" si="0"/>
        <v>0</v>
      </c>
      <c r="O49" s="3">
        <v>477569164</v>
      </c>
      <c r="Q49" s="3">
        <v>0</v>
      </c>
      <c r="S49" s="3">
        <f t="shared" si="2"/>
        <v>477569164</v>
      </c>
    </row>
    <row r="50" spans="1:19" ht="24">
      <c r="A50" s="2" t="s">
        <v>331</v>
      </c>
      <c r="G50" s="3"/>
      <c r="I50" s="3">
        <v>0</v>
      </c>
      <c r="K50" s="1">
        <v>0</v>
      </c>
      <c r="M50" s="3">
        <f t="shared" si="0"/>
        <v>0</v>
      </c>
      <c r="O50" s="3">
        <v>1207191584</v>
      </c>
      <c r="Q50" s="3">
        <v>0</v>
      </c>
      <c r="S50" s="3">
        <f t="shared" si="2"/>
        <v>1207191584</v>
      </c>
    </row>
    <row r="51" spans="1:19" ht="24">
      <c r="A51" s="2" t="s">
        <v>400</v>
      </c>
      <c r="G51" s="3"/>
      <c r="I51" s="3">
        <v>16515228765</v>
      </c>
      <c r="K51" s="1">
        <v>0</v>
      </c>
      <c r="M51" s="3">
        <f t="shared" si="0"/>
        <v>16515228765</v>
      </c>
      <c r="O51" s="3">
        <v>41021697255</v>
      </c>
      <c r="Q51" s="3">
        <v>0</v>
      </c>
      <c r="S51" s="3">
        <f t="shared" si="2"/>
        <v>41021697255</v>
      </c>
    </row>
    <row r="52" spans="1:19" ht="24">
      <c r="A52" s="2" t="s">
        <v>18</v>
      </c>
      <c r="G52" s="3"/>
      <c r="I52" s="3">
        <v>0</v>
      </c>
      <c r="K52" s="1">
        <v>0</v>
      </c>
      <c r="M52" s="3">
        <f t="shared" si="0"/>
        <v>0</v>
      </c>
      <c r="O52" s="3">
        <v>50910000000</v>
      </c>
      <c r="Q52" s="3">
        <v>0</v>
      </c>
      <c r="S52" s="3">
        <f t="shared" si="2"/>
        <v>50910000000</v>
      </c>
    </row>
    <row r="53" spans="1:19" ht="24">
      <c r="A53" s="2" t="s">
        <v>399</v>
      </c>
      <c r="G53" s="3"/>
      <c r="I53" s="3">
        <v>2839495809</v>
      </c>
      <c r="K53" s="1">
        <v>0</v>
      </c>
      <c r="M53" s="3">
        <f t="shared" si="0"/>
        <v>2839495809</v>
      </c>
      <c r="O53" s="3">
        <v>19235294190</v>
      </c>
      <c r="Q53" s="3">
        <v>0</v>
      </c>
      <c r="S53" s="3">
        <f t="shared" si="2"/>
        <v>19235294190</v>
      </c>
    </row>
    <row r="54" spans="1:19" ht="24">
      <c r="A54" s="2" t="s">
        <v>401</v>
      </c>
      <c r="G54" s="3"/>
      <c r="I54" s="3">
        <v>15538098399</v>
      </c>
      <c r="K54" s="1">
        <v>0</v>
      </c>
      <c r="M54" s="3">
        <f t="shared" si="0"/>
        <v>15538098399</v>
      </c>
      <c r="O54" s="3">
        <v>20837795274</v>
      </c>
      <c r="Q54" s="3">
        <v>0</v>
      </c>
      <c r="S54" s="3">
        <f t="shared" si="2"/>
        <v>20837795274</v>
      </c>
    </row>
    <row r="55" spans="1:19" ht="24">
      <c r="A55" s="2" t="s">
        <v>190</v>
      </c>
      <c r="C55" s="3">
        <v>17</v>
      </c>
      <c r="E55" s="1" t="s">
        <v>21</v>
      </c>
      <c r="G55" s="3">
        <v>0</v>
      </c>
      <c r="I55" s="3">
        <v>44727097</v>
      </c>
      <c r="K55" s="1">
        <v>0</v>
      </c>
      <c r="M55" s="3">
        <f t="shared" ref="M55:M102" si="3">I55-K55</f>
        <v>44727097</v>
      </c>
      <c r="O55" s="3">
        <v>48641972</v>
      </c>
      <c r="Q55" s="3">
        <v>0</v>
      </c>
      <c r="S55" s="3">
        <f t="shared" si="2"/>
        <v>48641972</v>
      </c>
    </row>
    <row r="56" spans="1:19" ht="24">
      <c r="A56" s="2" t="s">
        <v>194</v>
      </c>
      <c r="C56" s="3">
        <v>1</v>
      </c>
      <c r="E56" s="1" t="s">
        <v>21</v>
      </c>
      <c r="G56" s="3">
        <v>0</v>
      </c>
      <c r="I56" s="3">
        <v>2017621796</v>
      </c>
      <c r="K56" s="1">
        <v>0</v>
      </c>
      <c r="M56" s="3">
        <f t="shared" si="3"/>
        <v>2017621796</v>
      </c>
      <c r="O56" s="3">
        <v>12409889268</v>
      </c>
      <c r="Q56" s="3">
        <v>0</v>
      </c>
      <c r="S56" s="3">
        <f t="shared" si="2"/>
        <v>12409889268</v>
      </c>
    </row>
    <row r="57" spans="1:19" ht="24">
      <c r="A57" s="2" t="s">
        <v>197</v>
      </c>
      <c r="C57" s="3">
        <v>5</v>
      </c>
      <c r="E57" s="1" t="s">
        <v>21</v>
      </c>
      <c r="G57" s="3">
        <v>18</v>
      </c>
      <c r="I57" s="3">
        <v>0</v>
      </c>
      <c r="K57" s="3">
        <v>-2353354</v>
      </c>
      <c r="M57" s="3">
        <f t="shared" si="3"/>
        <v>2353354</v>
      </c>
      <c r="O57" s="3">
        <v>92315999245</v>
      </c>
      <c r="Q57" s="3">
        <v>0</v>
      </c>
      <c r="S57" s="3">
        <f t="shared" si="2"/>
        <v>92315999245</v>
      </c>
    </row>
    <row r="58" spans="1:19" ht="24">
      <c r="A58" s="2" t="s">
        <v>197</v>
      </c>
      <c r="C58" s="3">
        <v>5</v>
      </c>
      <c r="E58" s="1" t="s">
        <v>21</v>
      </c>
      <c r="G58" s="3">
        <v>18</v>
      </c>
      <c r="I58" s="3">
        <v>0</v>
      </c>
      <c r="K58" s="3">
        <v>0</v>
      </c>
      <c r="M58" s="3">
        <f t="shared" si="3"/>
        <v>0</v>
      </c>
      <c r="O58" s="3">
        <v>44313299466</v>
      </c>
      <c r="Q58" s="3">
        <v>0</v>
      </c>
      <c r="S58" s="3">
        <f t="shared" si="2"/>
        <v>44313299466</v>
      </c>
    </row>
    <row r="59" spans="1:19" ht="24">
      <c r="A59" s="2" t="s">
        <v>197</v>
      </c>
      <c r="C59" s="3">
        <v>30</v>
      </c>
      <c r="E59" s="1" t="s">
        <v>21</v>
      </c>
      <c r="G59" s="11">
        <v>22.5</v>
      </c>
      <c r="I59" s="3">
        <v>0</v>
      </c>
      <c r="K59" s="3">
        <v>0</v>
      </c>
      <c r="M59" s="3">
        <f t="shared" si="3"/>
        <v>0</v>
      </c>
      <c r="O59" s="3">
        <v>82754797863</v>
      </c>
      <c r="Q59" s="3">
        <v>0</v>
      </c>
      <c r="S59" s="3">
        <f t="shared" si="2"/>
        <v>82754797863</v>
      </c>
    </row>
    <row r="60" spans="1:19" ht="24">
      <c r="A60" s="2" t="s">
        <v>212</v>
      </c>
      <c r="C60" s="3">
        <v>30</v>
      </c>
      <c r="E60" s="1" t="s">
        <v>21</v>
      </c>
      <c r="G60" s="11">
        <v>22.5</v>
      </c>
      <c r="I60" s="3">
        <v>0</v>
      </c>
      <c r="K60" s="3">
        <v>0</v>
      </c>
      <c r="M60" s="3">
        <f t="shared" si="3"/>
        <v>0</v>
      </c>
      <c r="O60" s="3">
        <v>87260273972</v>
      </c>
      <c r="Q60" s="3">
        <v>0</v>
      </c>
      <c r="S60" s="3">
        <f t="shared" si="2"/>
        <v>87260273972</v>
      </c>
    </row>
    <row r="61" spans="1:19" ht="24">
      <c r="A61" s="2" t="s">
        <v>203</v>
      </c>
      <c r="C61" s="3">
        <v>1</v>
      </c>
      <c r="E61" s="1" t="s">
        <v>21</v>
      </c>
      <c r="G61" s="3">
        <v>0</v>
      </c>
      <c r="I61" s="3">
        <v>121378</v>
      </c>
      <c r="K61" s="3">
        <v>0</v>
      </c>
      <c r="M61" s="3">
        <f t="shared" si="3"/>
        <v>121378</v>
      </c>
      <c r="O61" s="3">
        <v>2598486</v>
      </c>
      <c r="Q61" s="3">
        <v>0</v>
      </c>
      <c r="S61" s="3">
        <f t="shared" si="2"/>
        <v>2598486</v>
      </c>
    </row>
    <row r="62" spans="1:19" ht="24">
      <c r="A62" s="2" t="s">
        <v>203</v>
      </c>
      <c r="C62" s="3">
        <v>1</v>
      </c>
      <c r="E62" s="1" t="s">
        <v>21</v>
      </c>
      <c r="G62" s="11">
        <v>22.5</v>
      </c>
      <c r="I62" s="3">
        <v>0</v>
      </c>
      <c r="K62" s="3">
        <v>0</v>
      </c>
      <c r="M62" s="3">
        <f t="shared" si="3"/>
        <v>0</v>
      </c>
      <c r="O62" s="3">
        <v>51430136983</v>
      </c>
      <c r="Q62" s="3">
        <v>0</v>
      </c>
      <c r="S62" s="3">
        <f t="shared" si="2"/>
        <v>51430136983</v>
      </c>
    </row>
    <row r="63" spans="1:19" ht="24">
      <c r="A63" s="2" t="s">
        <v>190</v>
      </c>
      <c r="C63" s="3">
        <v>6</v>
      </c>
      <c r="E63" s="1" t="s">
        <v>21</v>
      </c>
      <c r="G63" s="11">
        <v>22.5</v>
      </c>
      <c r="I63" s="3">
        <v>102010330115</v>
      </c>
      <c r="K63" s="3">
        <v>452799</v>
      </c>
      <c r="M63" s="3">
        <f t="shared" si="3"/>
        <v>102009877316</v>
      </c>
      <c r="O63" s="3">
        <v>545026723538</v>
      </c>
      <c r="Q63" s="3">
        <v>417190383</v>
      </c>
      <c r="S63" s="3">
        <f t="shared" si="2"/>
        <v>544609533155</v>
      </c>
    </row>
    <row r="64" spans="1:19" ht="24">
      <c r="A64" s="2" t="s">
        <v>209</v>
      </c>
      <c r="C64" s="3">
        <v>30</v>
      </c>
      <c r="E64" s="1" t="s">
        <v>21</v>
      </c>
      <c r="G64" s="11">
        <v>22.5</v>
      </c>
      <c r="I64" s="3">
        <v>0</v>
      </c>
      <c r="K64" s="3">
        <v>0</v>
      </c>
      <c r="M64" s="3">
        <f t="shared" si="3"/>
        <v>0</v>
      </c>
      <c r="O64" s="3">
        <v>18787671230</v>
      </c>
      <c r="Q64" s="3">
        <v>0</v>
      </c>
      <c r="S64" s="3">
        <f t="shared" si="2"/>
        <v>18787671230</v>
      </c>
    </row>
    <row r="65" spans="1:19" ht="24">
      <c r="A65" s="2" t="s">
        <v>209</v>
      </c>
      <c r="C65" s="3">
        <v>1</v>
      </c>
      <c r="E65" s="1" t="s">
        <v>21</v>
      </c>
      <c r="G65" s="3">
        <v>0</v>
      </c>
      <c r="I65" s="3">
        <v>2983591</v>
      </c>
      <c r="K65" s="3">
        <v>0</v>
      </c>
      <c r="M65" s="3">
        <f t="shared" si="3"/>
        <v>2983591</v>
      </c>
      <c r="O65" s="3">
        <v>10320728</v>
      </c>
      <c r="Q65" s="3">
        <v>0</v>
      </c>
      <c r="S65" s="3">
        <f t="shared" si="2"/>
        <v>10320728</v>
      </c>
    </row>
    <row r="66" spans="1:19" ht="24">
      <c r="A66" s="2" t="s">
        <v>209</v>
      </c>
      <c r="C66" s="3">
        <v>30</v>
      </c>
      <c r="E66" s="1" t="s">
        <v>21</v>
      </c>
      <c r="G66" s="11">
        <v>22.5</v>
      </c>
      <c r="I66" s="3">
        <v>0</v>
      </c>
      <c r="K66" s="3">
        <v>0</v>
      </c>
      <c r="M66" s="3">
        <f t="shared" si="3"/>
        <v>0</v>
      </c>
      <c r="O66" s="3">
        <v>11050684929</v>
      </c>
      <c r="Q66" s="3">
        <v>0</v>
      </c>
      <c r="S66" s="3">
        <f t="shared" si="2"/>
        <v>11050684929</v>
      </c>
    </row>
    <row r="67" spans="1:19" ht="24">
      <c r="A67" s="2" t="s">
        <v>209</v>
      </c>
      <c r="C67" s="3">
        <v>30</v>
      </c>
      <c r="E67" s="1" t="s">
        <v>21</v>
      </c>
      <c r="G67" s="11">
        <v>22.5</v>
      </c>
      <c r="I67" s="3">
        <v>0</v>
      </c>
      <c r="K67" s="3">
        <v>0</v>
      </c>
      <c r="M67" s="3">
        <f t="shared" si="3"/>
        <v>0</v>
      </c>
      <c r="O67" s="3">
        <v>16243150683</v>
      </c>
      <c r="Q67" s="3">
        <v>0</v>
      </c>
      <c r="S67" s="3">
        <f t="shared" si="2"/>
        <v>16243150683</v>
      </c>
    </row>
    <row r="68" spans="1:19" ht="24">
      <c r="A68" s="2" t="s">
        <v>209</v>
      </c>
      <c r="C68" s="3">
        <v>30</v>
      </c>
      <c r="E68" s="1" t="s">
        <v>21</v>
      </c>
      <c r="G68" s="11">
        <v>22.5</v>
      </c>
      <c r="I68" s="3">
        <v>0</v>
      </c>
      <c r="K68" s="3">
        <v>0</v>
      </c>
      <c r="M68" s="3">
        <f t="shared" si="3"/>
        <v>0</v>
      </c>
      <c r="O68" s="3">
        <v>9719178079</v>
      </c>
      <c r="Q68" s="3">
        <v>0</v>
      </c>
      <c r="S68" s="3">
        <f t="shared" si="2"/>
        <v>9719178079</v>
      </c>
    </row>
    <row r="69" spans="1:19" ht="24">
      <c r="A69" s="2" t="s">
        <v>212</v>
      </c>
      <c r="C69" s="3">
        <v>30</v>
      </c>
      <c r="E69" s="1" t="s">
        <v>21</v>
      </c>
      <c r="G69" s="11">
        <v>22.5</v>
      </c>
      <c r="I69" s="3">
        <v>0</v>
      </c>
      <c r="K69" s="3">
        <v>0</v>
      </c>
      <c r="M69" s="3">
        <f t="shared" si="3"/>
        <v>0</v>
      </c>
      <c r="O69" s="3">
        <v>124372602740</v>
      </c>
      <c r="Q69" s="3">
        <v>0</v>
      </c>
      <c r="S69" s="3">
        <f t="shared" si="2"/>
        <v>124372602740</v>
      </c>
    </row>
    <row r="70" spans="1:19" ht="24">
      <c r="A70" s="2" t="s">
        <v>209</v>
      </c>
      <c r="C70" s="3">
        <v>30</v>
      </c>
      <c r="E70" s="1" t="s">
        <v>21</v>
      </c>
      <c r="G70" s="11">
        <v>22.5</v>
      </c>
      <c r="I70" s="3">
        <v>0</v>
      </c>
      <c r="K70" s="3">
        <v>0</v>
      </c>
      <c r="M70" s="3">
        <f t="shared" si="3"/>
        <v>0</v>
      </c>
      <c r="O70" s="3">
        <v>26898260273</v>
      </c>
      <c r="Q70" s="3">
        <v>0</v>
      </c>
      <c r="S70" s="3">
        <f t="shared" si="2"/>
        <v>26898260273</v>
      </c>
    </row>
    <row r="71" spans="1:19" ht="24">
      <c r="A71" s="2" t="s">
        <v>212</v>
      </c>
      <c r="C71" s="3">
        <v>30</v>
      </c>
      <c r="E71" s="1" t="s">
        <v>21</v>
      </c>
      <c r="G71" s="11">
        <v>22.5</v>
      </c>
      <c r="I71" s="3">
        <v>108606557</v>
      </c>
      <c r="K71" s="3">
        <v>-2308924</v>
      </c>
      <c r="M71" s="3">
        <f>I71-K71</f>
        <v>110915481</v>
      </c>
      <c r="O71" s="3">
        <v>11863406678</v>
      </c>
      <c r="Q71" s="3">
        <v>50606</v>
      </c>
      <c r="S71" s="3">
        <f t="shared" si="2"/>
        <v>11863356072</v>
      </c>
    </row>
    <row r="72" spans="1:19" ht="24">
      <c r="A72" s="2" t="s">
        <v>209</v>
      </c>
      <c r="C72" s="3">
        <v>30</v>
      </c>
      <c r="E72" s="1" t="s">
        <v>21</v>
      </c>
      <c r="G72" s="11">
        <v>22.5</v>
      </c>
      <c r="I72" s="3">
        <v>0</v>
      </c>
      <c r="K72" s="3">
        <v>0</v>
      </c>
      <c r="M72" s="3">
        <f t="shared" si="3"/>
        <v>0</v>
      </c>
      <c r="O72" s="3">
        <v>4445205478</v>
      </c>
      <c r="Q72" s="3">
        <v>0</v>
      </c>
      <c r="S72" s="3">
        <f t="shared" ref="S72:S102" si="4">O72-Q72</f>
        <v>4445205478</v>
      </c>
    </row>
    <row r="73" spans="1:19" ht="24">
      <c r="A73" s="2" t="s">
        <v>209</v>
      </c>
      <c r="C73" s="3">
        <v>30</v>
      </c>
      <c r="E73" s="1" t="s">
        <v>21</v>
      </c>
      <c r="G73" s="11">
        <v>22.5</v>
      </c>
      <c r="I73" s="3">
        <v>0</v>
      </c>
      <c r="K73" s="3">
        <v>0</v>
      </c>
      <c r="M73" s="3">
        <f t="shared" si="3"/>
        <v>0</v>
      </c>
      <c r="O73" s="3">
        <v>5424657532</v>
      </c>
      <c r="Q73" s="3">
        <v>0</v>
      </c>
      <c r="S73" s="3">
        <f t="shared" si="4"/>
        <v>5424657532</v>
      </c>
    </row>
    <row r="74" spans="1:19" ht="24">
      <c r="A74" s="2" t="s">
        <v>209</v>
      </c>
      <c r="C74" s="3">
        <v>30</v>
      </c>
      <c r="E74" s="1" t="s">
        <v>21</v>
      </c>
      <c r="G74" s="11">
        <v>22.5</v>
      </c>
      <c r="I74" s="3">
        <v>0</v>
      </c>
      <c r="K74" s="3">
        <v>0</v>
      </c>
      <c r="M74" s="3">
        <f t="shared" si="3"/>
        <v>0</v>
      </c>
      <c r="O74" s="3">
        <v>14917808217</v>
      </c>
      <c r="Q74" s="3">
        <v>0</v>
      </c>
      <c r="S74" s="3">
        <f t="shared" si="4"/>
        <v>14917808217</v>
      </c>
    </row>
    <row r="75" spans="1:19" ht="24">
      <c r="A75" s="2" t="s">
        <v>209</v>
      </c>
      <c r="C75" s="3">
        <v>30</v>
      </c>
      <c r="E75" s="1" t="s">
        <v>21</v>
      </c>
      <c r="G75" s="11">
        <v>22.5</v>
      </c>
      <c r="I75" s="3">
        <v>0</v>
      </c>
      <c r="K75" s="3">
        <v>0</v>
      </c>
      <c r="M75" s="3">
        <f t="shared" si="3"/>
        <v>0</v>
      </c>
      <c r="O75" s="3">
        <v>3955479450</v>
      </c>
      <c r="Q75" s="3">
        <v>0</v>
      </c>
      <c r="S75" s="3">
        <f t="shared" si="4"/>
        <v>3955479450</v>
      </c>
    </row>
    <row r="76" spans="1:19" ht="24">
      <c r="A76" s="2" t="s">
        <v>215</v>
      </c>
      <c r="C76" s="3">
        <v>25</v>
      </c>
      <c r="E76" s="1" t="s">
        <v>21</v>
      </c>
      <c r="G76" s="3">
        <v>0</v>
      </c>
      <c r="I76" s="3">
        <v>626454</v>
      </c>
      <c r="K76" s="3">
        <v>0</v>
      </c>
      <c r="M76" s="3">
        <f t="shared" si="3"/>
        <v>626454</v>
      </c>
      <c r="O76" s="3">
        <v>4490695</v>
      </c>
      <c r="Q76" s="3">
        <v>0</v>
      </c>
      <c r="S76" s="3">
        <f t="shared" si="4"/>
        <v>4490695</v>
      </c>
    </row>
    <row r="77" spans="1:19" ht="24">
      <c r="A77" s="2" t="s">
        <v>215</v>
      </c>
      <c r="C77" s="3">
        <v>14</v>
      </c>
      <c r="E77" s="1" t="s">
        <v>21</v>
      </c>
      <c r="G77" s="11">
        <v>22.5</v>
      </c>
      <c r="I77" s="3">
        <v>25526611278</v>
      </c>
      <c r="K77" s="3">
        <v>535031</v>
      </c>
      <c r="M77" s="3">
        <f t="shared" si="3"/>
        <v>25526076247</v>
      </c>
      <c r="O77" s="3">
        <v>88762631934</v>
      </c>
      <c r="Q77" s="3">
        <v>18598719</v>
      </c>
      <c r="S77" s="3">
        <f t="shared" si="4"/>
        <v>88744033215</v>
      </c>
    </row>
    <row r="78" spans="1:19" ht="24">
      <c r="A78" s="2" t="s">
        <v>215</v>
      </c>
      <c r="C78" s="3">
        <v>16</v>
      </c>
      <c r="E78" s="1" t="s">
        <v>21</v>
      </c>
      <c r="G78" s="11">
        <v>22.5</v>
      </c>
      <c r="I78" s="3">
        <v>25526611278</v>
      </c>
      <c r="K78" s="3">
        <v>610475</v>
      </c>
      <c r="M78" s="3">
        <f t="shared" si="3"/>
        <v>25526000803</v>
      </c>
      <c r="O78" s="3">
        <v>87118796317</v>
      </c>
      <c r="Q78" s="3">
        <v>21221285</v>
      </c>
      <c r="S78" s="3">
        <f t="shared" si="4"/>
        <v>87097575032</v>
      </c>
    </row>
    <row r="79" spans="1:19" ht="24">
      <c r="A79" s="2" t="s">
        <v>209</v>
      </c>
      <c r="C79" s="3">
        <v>30</v>
      </c>
      <c r="E79" s="1" t="s">
        <v>21</v>
      </c>
      <c r="G79" s="11">
        <v>22.5</v>
      </c>
      <c r="I79" s="3">
        <v>87663934412</v>
      </c>
      <c r="K79" s="3">
        <v>0</v>
      </c>
      <c r="M79" s="3">
        <f t="shared" si="3"/>
        <v>87663934412</v>
      </c>
      <c r="O79" s="3">
        <v>274923085531</v>
      </c>
      <c r="Q79" s="3">
        <v>61388771</v>
      </c>
      <c r="S79" s="3">
        <f t="shared" si="4"/>
        <v>274861696760</v>
      </c>
    </row>
    <row r="80" spans="1:19" ht="24">
      <c r="A80" s="2" t="s">
        <v>197</v>
      </c>
      <c r="C80" s="3">
        <v>7</v>
      </c>
      <c r="E80" s="1" t="s">
        <v>21</v>
      </c>
      <c r="G80" s="11">
        <v>22.5</v>
      </c>
      <c r="I80" s="3">
        <v>0</v>
      </c>
      <c r="K80" s="3">
        <v>0</v>
      </c>
      <c r="M80" s="3">
        <f t="shared" si="3"/>
        <v>0</v>
      </c>
      <c r="O80" s="3">
        <v>493150685</v>
      </c>
      <c r="Q80" s="3">
        <v>0</v>
      </c>
      <c r="S80" s="3">
        <f t="shared" si="4"/>
        <v>493150685</v>
      </c>
    </row>
    <row r="81" spans="1:19" ht="24">
      <c r="A81" s="2" t="s">
        <v>197</v>
      </c>
      <c r="C81" s="3">
        <v>30</v>
      </c>
      <c r="E81" s="1" t="s">
        <v>21</v>
      </c>
      <c r="G81" s="11">
        <v>22.5</v>
      </c>
      <c r="I81" s="3">
        <v>0</v>
      </c>
      <c r="K81" s="3">
        <v>0</v>
      </c>
      <c r="M81" s="3">
        <f t="shared" si="3"/>
        <v>0</v>
      </c>
      <c r="O81" s="3">
        <v>48239950571</v>
      </c>
      <c r="Q81" s="3">
        <v>0</v>
      </c>
      <c r="S81" s="3">
        <f t="shared" si="4"/>
        <v>48239950571</v>
      </c>
    </row>
    <row r="82" spans="1:19" ht="24">
      <c r="A82" s="2" t="s">
        <v>197</v>
      </c>
      <c r="C82" s="3">
        <v>30</v>
      </c>
      <c r="E82" s="1" t="s">
        <v>21</v>
      </c>
      <c r="G82" s="11">
        <v>22.5</v>
      </c>
      <c r="I82" s="3">
        <v>0</v>
      </c>
      <c r="K82" s="3">
        <v>0</v>
      </c>
      <c r="M82" s="3">
        <f>I82-K82</f>
        <v>0</v>
      </c>
      <c r="O82" s="3">
        <v>23606744491</v>
      </c>
      <c r="Q82" s="3">
        <v>0</v>
      </c>
      <c r="S82" s="3">
        <f t="shared" si="4"/>
        <v>23606744491</v>
      </c>
    </row>
    <row r="83" spans="1:19" ht="24">
      <c r="A83" s="2" t="s">
        <v>224</v>
      </c>
      <c r="C83" s="3">
        <v>1</v>
      </c>
      <c r="E83" s="1" t="s">
        <v>21</v>
      </c>
      <c r="G83" s="3">
        <v>0</v>
      </c>
      <c r="I83" s="3">
        <v>38107</v>
      </c>
      <c r="K83" s="3">
        <v>0</v>
      </c>
      <c r="M83" s="3">
        <f t="shared" si="3"/>
        <v>38107</v>
      </c>
      <c r="O83" s="3">
        <v>38107</v>
      </c>
      <c r="Q83" s="3">
        <v>0</v>
      </c>
      <c r="S83" s="3">
        <f t="shared" si="4"/>
        <v>38107</v>
      </c>
    </row>
    <row r="84" spans="1:19" ht="24">
      <c r="A84" s="2" t="s">
        <v>224</v>
      </c>
      <c r="C84" s="3">
        <v>20</v>
      </c>
      <c r="E84" s="1" t="s">
        <v>21</v>
      </c>
      <c r="G84" s="11">
        <v>22.5</v>
      </c>
      <c r="I84" s="3">
        <v>20204918030</v>
      </c>
      <c r="K84" s="3">
        <v>-203948007</v>
      </c>
      <c r="M84" s="3">
        <f t="shared" si="3"/>
        <v>20408866037</v>
      </c>
      <c r="O84" s="3">
        <v>68966988530</v>
      </c>
      <c r="Q84" s="3">
        <v>4155680</v>
      </c>
      <c r="S84" s="3">
        <f t="shared" si="4"/>
        <v>68962832850</v>
      </c>
    </row>
    <row r="85" spans="1:19" ht="24">
      <c r="A85" s="2" t="s">
        <v>224</v>
      </c>
      <c r="C85" s="3">
        <v>21</v>
      </c>
      <c r="E85" s="1" t="s">
        <v>21</v>
      </c>
      <c r="G85" s="11">
        <v>22.5</v>
      </c>
      <c r="I85" s="3">
        <v>36844262305</v>
      </c>
      <c r="K85" s="3">
        <v>15092528</v>
      </c>
      <c r="M85" s="3">
        <f t="shared" si="3"/>
        <v>36829169777</v>
      </c>
      <c r="O85" s="3">
        <v>84414551984</v>
      </c>
      <c r="Q85" s="3">
        <v>213978506</v>
      </c>
      <c r="S85" s="3">
        <f t="shared" si="4"/>
        <v>84200573478</v>
      </c>
    </row>
    <row r="86" spans="1:19" ht="24">
      <c r="A86" s="2" t="s">
        <v>224</v>
      </c>
      <c r="C86" s="3">
        <v>23</v>
      </c>
      <c r="E86" s="1" t="s">
        <v>21</v>
      </c>
      <c r="G86" s="11">
        <v>22.5</v>
      </c>
      <c r="I86" s="3">
        <v>8732006590</v>
      </c>
      <c r="K86" s="3">
        <v>3695686</v>
      </c>
      <c r="M86" s="3">
        <f t="shared" si="3"/>
        <v>8728310904</v>
      </c>
      <c r="O86" s="3">
        <v>19468688365</v>
      </c>
      <c r="Q86" s="3">
        <v>45437122</v>
      </c>
      <c r="S86" s="3">
        <f t="shared" si="4"/>
        <v>19423251243</v>
      </c>
    </row>
    <row r="87" spans="1:19" ht="24">
      <c r="A87" s="2" t="s">
        <v>224</v>
      </c>
      <c r="C87" s="3">
        <v>24</v>
      </c>
      <c r="E87" s="1" t="s">
        <v>21</v>
      </c>
      <c r="G87" s="11">
        <v>22.5</v>
      </c>
      <c r="I87" s="3">
        <v>2376832118</v>
      </c>
      <c r="K87" s="3">
        <v>-335471</v>
      </c>
      <c r="M87" s="3">
        <f t="shared" si="3"/>
        <v>2377167589</v>
      </c>
      <c r="O87" s="3">
        <v>5389280628</v>
      </c>
      <c r="Q87" s="3">
        <v>11829159</v>
      </c>
      <c r="S87" s="3">
        <f t="shared" si="4"/>
        <v>5377451469</v>
      </c>
    </row>
    <row r="88" spans="1:19" ht="24">
      <c r="A88" s="2" t="s">
        <v>209</v>
      </c>
      <c r="C88" s="3">
        <v>30</v>
      </c>
      <c r="E88" s="1" t="s">
        <v>21</v>
      </c>
      <c r="G88" s="11">
        <v>22.5</v>
      </c>
      <c r="I88" s="3">
        <v>12704918015</v>
      </c>
      <c r="K88" s="3">
        <v>0</v>
      </c>
      <c r="M88" s="3">
        <f t="shared" si="3"/>
        <v>12704918015</v>
      </c>
      <c r="O88" s="3">
        <v>26651695454</v>
      </c>
      <c r="Q88" s="3">
        <v>15461486</v>
      </c>
      <c r="S88" s="3">
        <f t="shared" si="4"/>
        <v>26636233968</v>
      </c>
    </row>
    <row r="89" spans="1:19" ht="24">
      <c r="A89" s="2" t="s">
        <v>209</v>
      </c>
      <c r="C89" s="3">
        <v>30</v>
      </c>
      <c r="E89" s="1" t="s">
        <v>21</v>
      </c>
      <c r="G89" s="11">
        <v>22.5</v>
      </c>
      <c r="I89" s="3">
        <v>24139344244</v>
      </c>
      <c r="K89" s="3">
        <v>0</v>
      </c>
      <c r="M89" s="3">
        <f t="shared" si="3"/>
        <v>24139344244</v>
      </c>
      <c r="O89" s="3">
        <v>49857399466</v>
      </c>
      <c r="Q89" s="3">
        <v>29376824</v>
      </c>
      <c r="S89" s="3">
        <f t="shared" si="4"/>
        <v>49828022642</v>
      </c>
    </row>
    <row r="90" spans="1:19" ht="24">
      <c r="A90" s="2" t="s">
        <v>224</v>
      </c>
      <c r="C90" s="3">
        <v>6</v>
      </c>
      <c r="E90" s="1" t="s">
        <v>21</v>
      </c>
      <c r="G90" s="11">
        <v>22.5</v>
      </c>
      <c r="I90" s="3">
        <v>26969885472</v>
      </c>
      <c r="K90" s="3">
        <v>-232986</v>
      </c>
      <c r="M90" s="3">
        <f t="shared" si="3"/>
        <v>26970118458</v>
      </c>
      <c r="O90" s="3">
        <v>49680327857</v>
      </c>
      <c r="Q90" s="3">
        <v>107223831</v>
      </c>
      <c r="S90" s="3">
        <f t="shared" si="4"/>
        <v>49573104026</v>
      </c>
    </row>
    <row r="91" spans="1:19" ht="24">
      <c r="A91" s="2" t="s">
        <v>209</v>
      </c>
      <c r="C91" s="3">
        <v>30</v>
      </c>
      <c r="E91" s="1" t="s">
        <v>21</v>
      </c>
      <c r="G91" s="11">
        <v>22.5</v>
      </c>
      <c r="I91" s="3">
        <v>12704918015</v>
      </c>
      <c r="K91" s="3">
        <v>2950819</v>
      </c>
      <c r="M91" s="3">
        <f t="shared" si="3"/>
        <v>12701967196</v>
      </c>
      <c r="O91" s="3">
        <v>22958679513</v>
      </c>
      <c r="Q91" s="3">
        <v>15434538</v>
      </c>
      <c r="S91" s="3">
        <f t="shared" si="4"/>
        <v>22943244975</v>
      </c>
    </row>
    <row r="92" spans="1:19" ht="24">
      <c r="A92" s="2" t="s">
        <v>209</v>
      </c>
      <c r="C92" s="3">
        <v>30</v>
      </c>
      <c r="E92" s="1" t="s">
        <v>21</v>
      </c>
      <c r="G92" s="11">
        <v>22.5</v>
      </c>
      <c r="I92" s="3">
        <v>12704918015</v>
      </c>
      <c r="K92" s="3">
        <v>3442623</v>
      </c>
      <c r="M92" s="3">
        <f t="shared" si="3"/>
        <v>12701475392</v>
      </c>
      <c r="O92" s="3">
        <v>22547720609</v>
      </c>
      <c r="Q92" s="3">
        <v>15407590</v>
      </c>
      <c r="S92" s="3">
        <f t="shared" si="4"/>
        <v>22532313019</v>
      </c>
    </row>
    <row r="93" spans="1:19" ht="24">
      <c r="A93" s="2" t="s">
        <v>190</v>
      </c>
      <c r="C93" s="3">
        <v>28</v>
      </c>
      <c r="E93" s="1" t="s">
        <v>21</v>
      </c>
      <c r="G93" s="11">
        <v>22.5</v>
      </c>
      <c r="I93" s="3">
        <v>10191780821</v>
      </c>
      <c r="K93" s="3">
        <v>0</v>
      </c>
      <c r="M93" s="3">
        <f t="shared" si="3"/>
        <v>10191780821</v>
      </c>
      <c r="O93" s="3">
        <v>11503256229</v>
      </c>
      <c r="Q93" s="3">
        <v>29424128</v>
      </c>
      <c r="S93" s="3">
        <f t="shared" si="4"/>
        <v>11473832101</v>
      </c>
    </row>
    <row r="94" spans="1:19" ht="24">
      <c r="A94" s="2" t="s">
        <v>190</v>
      </c>
      <c r="C94" s="3">
        <v>29</v>
      </c>
      <c r="E94" s="1" t="s">
        <v>21</v>
      </c>
      <c r="G94" s="11">
        <v>22.5</v>
      </c>
      <c r="I94" s="3">
        <v>31849315067</v>
      </c>
      <c r="K94" s="3">
        <v>0</v>
      </c>
      <c r="M94" s="3">
        <f t="shared" si="3"/>
        <v>31849315067</v>
      </c>
      <c r="O94" s="3">
        <v>34923085556</v>
      </c>
      <c r="Q94" s="3">
        <v>71368570</v>
      </c>
      <c r="S94" s="3">
        <f t="shared" si="4"/>
        <v>34851716986</v>
      </c>
    </row>
    <row r="95" spans="1:19" ht="24">
      <c r="A95" s="2" t="s">
        <v>212</v>
      </c>
      <c r="C95" s="3">
        <v>30</v>
      </c>
      <c r="E95" s="1" t="s">
        <v>21</v>
      </c>
      <c r="G95" s="11">
        <v>22.5</v>
      </c>
      <c r="I95" s="3">
        <v>3688524589</v>
      </c>
      <c r="K95" s="3">
        <v>2950820</v>
      </c>
      <c r="M95" s="3">
        <f t="shared" si="3"/>
        <v>3685573769</v>
      </c>
      <c r="O95" s="3">
        <v>3688524589</v>
      </c>
      <c r="Q95" s="3">
        <v>2950820</v>
      </c>
      <c r="S95" s="3">
        <f t="shared" si="4"/>
        <v>3685573769</v>
      </c>
    </row>
    <row r="96" spans="1:19" ht="24">
      <c r="A96" s="2" t="s">
        <v>212</v>
      </c>
      <c r="C96" s="3">
        <v>30</v>
      </c>
      <c r="E96" s="1" t="s">
        <v>21</v>
      </c>
      <c r="G96" s="11">
        <v>22.5</v>
      </c>
      <c r="I96" s="3">
        <v>13073770492</v>
      </c>
      <c r="K96" s="3">
        <v>10819672</v>
      </c>
      <c r="M96" s="3">
        <f t="shared" si="3"/>
        <v>13062950820</v>
      </c>
      <c r="O96" s="3">
        <v>13073770492</v>
      </c>
      <c r="Q96" s="3">
        <v>10819672</v>
      </c>
      <c r="S96" s="3">
        <f t="shared" si="4"/>
        <v>13062950820</v>
      </c>
    </row>
    <row r="97" spans="1:19" ht="24">
      <c r="A97" s="2" t="s">
        <v>212</v>
      </c>
      <c r="C97" s="3">
        <v>30</v>
      </c>
      <c r="E97" s="1" t="s">
        <v>21</v>
      </c>
      <c r="G97" s="11">
        <v>22.5</v>
      </c>
      <c r="I97" s="3">
        <v>18360655737</v>
      </c>
      <c r="K97" s="3">
        <v>15737705</v>
      </c>
      <c r="M97" s="3">
        <f t="shared" si="3"/>
        <v>18344918032</v>
      </c>
      <c r="O97" s="3">
        <v>18360655737</v>
      </c>
      <c r="Q97" s="3">
        <v>15737705</v>
      </c>
      <c r="S97" s="3">
        <f t="shared" si="4"/>
        <v>18344918032</v>
      </c>
    </row>
    <row r="98" spans="1:19" ht="24">
      <c r="A98" s="2" t="s">
        <v>212</v>
      </c>
      <c r="C98" s="3">
        <v>30</v>
      </c>
      <c r="E98" s="1" t="s">
        <v>21</v>
      </c>
      <c r="G98" s="11">
        <v>22.5</v>
      </c>
      <c r="I98" s="3">
        <v>19672131147</v>
      </c>
      <c r="K98" s="3">
        <v>19672131</v>
      </c>
      <c r="M98" s="3">
        <f t="shared" si="3"/>
        <v>19652459016</v>
      </c>
      <c r="O98" s="3">
        <v>19672131147</v>
      </c>
      <c r="Q98" s="3">
        <v>19672131</v>
      </c>
      <c r="S98" s="3">
        <f t="shared" si="4"/>
        <v>19652459016</v>
      </c>
    </row>
    <row r="99" spans="1:19" ht="24">
      <c r="A99" s="2" t="s">
        <v>197</v>
      </c>
      <c r="C99" s="3">
        <v>30</v>
      </c>
      <c r="E99" s="1" t="s">
        <v>21</v>
      </c>
      <c r="G99" s="11">
        <v>22.5</v>
      </c>
      <c r="I99" s="3">
        <v>48907103806</v>
      </c>
      <c r="K99" s="3">
        <v>465573770</v>
      </c>
      <c r="M99" s="3">
        <f t="shared" si="3"/>
        <v>48441530036</v>
      </c>
      <c r="O99" s="3">
        <v>48907103806</v>
      </c>
      <c r="Q99" s="3">
        <v>465573770</v>
      </c>
      <c r="S99" s="3">
        <f t="shared" si="4"/>
        <v>48441530036</v>
      </c>
    </row>
    <row r="100" spans="1:19" ht="24">
      <c r="A100" s="2" t="s">
        <v>212</v>
      </c>
      <c r="C100" s="3">
        <v>30</v>
      </c>
      <c r="E100" s="1" t="s">
        <v>21</v>
      </c>
      <c r="G100" s="11">
        <v>22.5</v>
      </c>
      <c r="I100" s="3">
        <v>40983606557</v>
      </c>
      <c r="K100" s="3">
        <v>49180328</v>
      </c>
      <c r="M100" s="3">
        <f t="shared" si="3"/>
        <v>40934426229</v>
      </c>
      <c r="O100" s="3">
        <v>40983606557</v>
      </c>
      <c r="Q100" s="3">
        <v>49180328</v>
      </c>
      <c r="S100" s="3">
        <f t="shared" si="4"/>
        <v>40934426229</v>
      </c>
    </row>
    <row r="101" spans="1:19" ht="24">
      <c r="A101" s="2" t="s">
        <v>212</v>
      </c>
      <c r="C101" s="3">
        <v>30</v>
      </c>
      <c r="E101" s="1" t="s">
        <v>21</v>
      </c>
      <c r="G101" s="11">
        <v>22.5</v>
      </c>
      <c r="I101" s="3">
        <v>4098360655</v>
      </c>
      <c r="K101" s="3">
        <v>9836066</v>
      </c>
      <c r="M101" s="3">
        <f t="shared" si="3"/>
        <v>4088524589</v>
      </c>
      <c r="O101" s="3">
        <v>4098360655</v>
      </c>
      <c r="Q101" s="3">
        <v>9836066</v>
      </c>
      <c r="S101" s="3">
        <f t="shared" si="4"/>
        <v>4088524589</v>
      </c>
    </row>
    <row r="102" spans="1:19" ht="24">
      <c r="A102" s="2" t="s">
        <v>212</v>
      </c>
      <c r="C102" s="3">
        <v>30</v>
      </c>
      <c r="E102" s="1" t="s">
        <v>21</v>
      </c>
      <c r="G102" s="11">
        <v>22.5</v>
      </c>
      <c r="I102" s="3">
        <v>7377049180</v>
      </c>
      <c r="K102" s="3">
        <v>29508197</v>
      </c>
      <c r="M102" s="3">
        <f t="shared" si="3"/>
        <v>7347540983</v>
      </c>
      <c r="O102" s="3">
        <v>7377049180</v>
      </c>
      <c r="Q102" s="3">
        <v>29508197</v>
      </c>
      <c r="S102" s="3">
        <f t="shared" si="4"/>
        <v>7347540983</v>
      </c>
    </row>
    <row r="103" spans="1:19">
      <c r="A103" s="1" t="s">
        <v>21</v>
      </c>
      <c r="C103" s="1" t="s">
        <v>21</v>
      </c>
      <c r="E103" s="1" t="s">
        <v>21</v>
      </c>
      <c r="G103" s="3"/>
      <c r="I103" s="4">
        <f>SUM(I8:I102)</f>
        <v>870819345190</v>
      </c>
      <c r="K103" s="4">
        <f>SUM(K8:K102)</f>
        <v>420879908</v>
      </c>
      <c r="M103" s="4">
        <f>SUM(M8:M102)</f>
        <v>870398465282</v>
      </c>
      <c r="O103" s="4">
        <f>SUM(O8:O102)</f>
        <v>4729858448008</v>
      </c>
      <c r="Q103" s="4">
        <f>SUM(Q8:Q102)</f>
        <v>1680825887</v>
      </c>
      <c r="S103" s="4">
        <f>SUM(S8:S102)</f>
        <v>4728177622121</v>
      </c>
    </row>
    <row r="104" spans="1:19">
      <c r="M104" s="3"/>
      <c r="S104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K16" sqref="K16"/>
    </sheetView>
  </sheetViews>
  <sheetFormatPr defaultRowHeight="22.5"/>
  <cols>
    <col min="1" max="1" width="29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19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  <c r="L3" s="10" t="s">
        <v>263</v>
      </c>
      <c r="M3" s="10" t="s">
        <v>263</v>
      </c>
      <c r="N3" s="10" t="s">
        <v>263</v>
      </c>
      <c r="O3" s="10" t="s">
        <v>263</v>
      </c>
      <c r="P3" s="10" t="s">
        <v>263</v>
      </c>
      <c r="Q3" s="10" t="s">
        <v>263</v>
      </c>
      <c r="R3" s="10" t="s">
        <v>263</v>
      </c>
      <c r="S3" s="10" t="s">
        <v>263</v>
      </c>
    </row>
    <row r="4" spans="1:19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6" spans="1:19" ht="24">
      <c r="A6" s="9" t="s">
        <v>3</v>
      </c>
      <c r="C6" s="9" t="s">
        <v>310</v>
      </c>
      <c r="D6" s="9" t="s">
        <v>310</v>
      </c>
      <c r="E6" s="9" t="s">
        <v>310</v>
      </c>
      <c r="F6" s="9" t="s">
        <v>310</v>
      </c>
      <c r="G6" s="9" t="s">
        <v>310</v>
      </c>
      <c r="I6" s="9" t="s">
        <v>265</v>
      </c>
      <c r="J6" s="9" t="s">
        <v>265</v>
      </c>
      <c r="K6" s="9" t="s">
        <v>265</v>
      </c>
      <c r="L6" s="9" t="s">
        <v>265</v>
      </c>
      <c r="M6" s="9" t="s">
        <v>265</v>
      </c>
      <c r="O6" s="9" t="s">
        <v>266</v>
      </c>
      <c r="P6" s="9" t="s">
        <v>266</v>
      </c>
      <c r="Q6" s="9" t="s">
        <v>266</v>
      </c>
      <c r="R6" s="9" t="s">
        <v>266</v>
      </c>
      <c r="S6" s="9" t="s">
        <v>266</v>
      </c>
    </row>
    <row r="7" spans="1:19" ht="24">
      <c r="A7" s="9" t="s">
        <v>3</v>
      </c>
      <c r="C7" s="9" t="s">
        <v>311</v>
      </c>
      <c r="E7" s="9" t="s">
        <v>312</v>
      </c>
      <c r="G7" s="9" t="s">
        <v>313</v>
      </c>
      <c r="I7" s="9" t="s">
        <v>314</v>
      </c>
      <c r="K7" s="9" t="s">
        <v>270</v>
      </c>
      <c r="M7" s="9" t="s">
        <v>315</v>
      </c>
      <c r="O7" s="9" t="s">
        <v>314</v>
      </c>
      <c r="Q7" s="9" t="s">
        <v>270</v>
      </c>
      <c r="S7" s="9" t="s">
        <v>315</v>
      </c>
    </row>
    <row r="8" spans="1:19" ht="24">
      <c r="A8" s="2" t="s">
        <v>17</v>
      </c>
      <c r="C8" s="1" t="s">
        <v>316</v>
      </c>
      <c r="E8" s="3">
        <v>119000000</v>
      </c>
      <c r="G8" s="3">
        <v>220</v>
      </c>
      <c r="I8" s="3">
        <v>0</v>
      </c>
      <c r="K8" s="3">
        <v>0</v>
      </c>
      <c r="M8" s="3">
        <v>0</v>
      </c>
      <c r="O8" s="3">
        <v>26180000000</v>
      </c>
      <c r="Q8" s="3">
        <v>816496350</v>
      </c>
      <c r="S8" s="3">
        <v>25363503650</v>
      </c>
    </row>
    <row r="9" spans="1:19" ht="24">
      <c r="A9" s="2" t="s">
        <v>317</v>
      </c>
      <c r="C9" s="1" t="s">
        <v>318</v>
      </c>
      <c r="E9" s="3">
        <v>15090</v>
      </c>
      <c r="G9" s="3">
        <v>500</v>
      </c>
      <c r="I9" s="3">
        <v>0</v>
      </c>
      <c r="K9" s="3">
        <v>0</v>
      </c>
      <c r="M9" s="3">
        <v>0</v>
      </c>
      <c r="O9" s="3">
        <v>7545000</v>
      </c>
      <c r="Q9" s="3">
        <v>0</v>
      </c>
      <c r="S9" s="3">
        <v>7545000</v>
      </c>
    </row>
    <row r="10" spans="1:19" ht="24">
      <c r="A10" s="2" t="s">
        <v>319</v>
      </c>
      <c r="C10" s="1" t="s">
        <v>320</v>
      </c>
      <c r="E10" s="3">
        <v>250000</v>
      </c>
      <c r="G10" s="3">
        <v>130</v>
      </c>
      <c r="I10" s="3">
        <v>0</v>
      </c>
      <c r="K10" s="3">
        <v>0</v>
      </c>
      <c r="M10" s="3">
        <v>0</v>
      </c>
      <c r="O10" s="3">
        <v>32500000</v>
      </c>
      <c r="Q10" s="3">
        <v>0</v>
      </c>
      <c r="S10" s="3">
        <v>32500000</v>
      </c>
    </row>
    <row r="11" spans="1:19" ht="24">
      <c r="A11" s="2" t="s">
        <v>321</v>
      </c>
      <c r="C11" s="1" t="s">
        <v>320</v>
      </c>
      <c r="E11" s="3">
        <v>3742000</v>
      </c>
      <c r="G11" s="3">
        <v>3</v>
      </c>
      <c r="I11" s="3">
        <v>0</v>
      </c>
      <c r="K11" s="3">
        <v>0</v>
      </c>
      <c r="M11" s="3">
        <v>0</v>
      </c>
      <c r="O11" s="3">
        <v>11226000</v>
      </c>
      <c r="Q11" s="3">
        <v>0</v>
      </c>
      <c r="S11" s="3">
        <v>11226000</v>
      </c>
    </row>
    <row r="12" spans="1:19" ht="24">
      <c r="A12" s="2" t="s">
        <v>322</v>
      </c>
      <c r="C12" s="1" t="s">
        <v>323</v>
      </c>
      <c r="E12" s="3">
        <v>1401000</v>
      </c>
      <c r="G12" s="3">
        <v>2000</v>
      </c>
      <c r="I12" s="3">
        <v>0</v>
      </c>
      <c r="K12" s="3">
        <v>0</v>
      </c>
      <c r="M12" s="3">
        <v>0</v>
      </c>
      <c r="O12" s="3">
        <v>2802000000</v>
      </c>
      <c r="Q12" s="3">
        <v>0</v>
      </c>
      <c r="S12" s="3">
        <v>2802000000</v>
      </c>
    </row>
    <row r="13" spans="1:19" ht="24">
      <c r="A13" s="2" t="s">
        <v>18</v>
      </c>
      <c r="C13" s="1" t="s">
        <v>324</v>
      </c>
      <c r="E13" s="3">
        <v>17240000</v>
      </c>
      <c r="G13" s="3">
        <v>3500</v>
      </c>
      <c r="I13" s="3">
        <v>0</v>
      </c>
      <c r="K13" s="3">
        <v>0</v>
      </c>
      <c r="M13" s="3">
        <v>0</v>
      </c>
      <c r="O13" s="3">
        <v>60340000000</v>
      </c>
      <c r="Q13" s="3">
        <v>6491344743</v>
      </c>
      <c r="S13" s="3">
        <v>53848655257</v>
      </c>
    </row>
    <row r="14" spans="1:19" ht="24">
      <c r="A14" s="2" t="s">
        <v>325</v>
      </c>
      <c r="C14" s="1" t="s">
        <v>326</v>
      </c>
      <c r="E14" s="3">
        <v>10000</v>
      </c>
      <c r="G14" s="3">
        <v>4332</v>
      </c>
      <c r="I14" s="3">
        <v>0</v>
      </c>
      <c r="K14" s="3">
        <v>0</v>
      </c>
      <c r="M14" s="3">
        <v>0</v>
      </c>
      <c r="O14" s="3">
        <v>43320000</v>
      </c>
      <c r="Q14" s="3">
        <v>0</v>
      </c>
      <c r="S14" s="3">
        <v>43320000</v>
      </c>
    </row>
    <row r="15" spans="1:19">
      <c r="A15" s="1" t="s">
        <v>21</v>
      </c>
      <c r="C15" s="1" t="s">
        <v>21</v>
      </c>
      <c r="E15" s="1" t="s">
        <v>21</v>
      </c>
      <c r="G15" s="1" t="s">
        <v>21</v>
      </c>
      <c r="I15" s="4">
        <f>SUM(I8:I14)</f>
        <v>0</v>
      </c>
      <c r="K15" s="4">
        <f>SUM(K8:K14)</f>
        <v>0</v>
      </c>
      <c r="M15" s="4">
        <f>SUM(M8:M14)</f>
        <v>0</v>
      </c>
      <c r="O15" s="4">
        <f>SUM(O8:O14)</f>
        <v>89416591000</v>
      </c>
      <c r="Q15" s="4">
        <f>SUM(Q8:Q14)</f>
        <v>7307841093</v>
      </c>
      <c r="S15" s="4">
        <f>SUM(S8:S14)</f>
        <v>82108749907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topLeftCell="A34" workbookViewId="0">
      <selection activeCell="Q12" sqref="Q12:Q54"/>
    </sheetView>
  </sheetViews>
  <sheetFormatPr defaultRowHeight="22.5"/>
  <cols>
    <col min="1" max="1" width="3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">
      <c r="A3" s="10" t="s">
        <v>263</v>
      </c>
      <c r="B3" s="10" t="s">
        <v>263</v>
      </c>
      <c r="C3" s="10" t="s">
        <v>263</v>
      </c>
      <c r="D3" s="10" t="s">
        <v>263</v>
      </c>
      <c r="E3" s="10" t="s">
        <v>263</v>
      </c>
      <c r="F3" s="10" t="s">
        <v>263</v>
      </c>
      <c r="G3" s="10" t="s">
        <v>263</v>
      </c>
      <c r="H3" s="10" t="s">
        <v>263</v>
      </c>
      <c r="I3" s="10" t="s">
        <v>263</v>
      </c>
      <c r="J3" s="10" t="s">
        <v>263</v>
      </c>
      <c r="K3" s="10" t="s">
        <v>263</v>
      </c>
      <c r="L3" s="10" t="s">
        <v>263</v>
      </c>
      <c r="M3" s="10" t="s">
        <v>263</v>
      </c>
      <c r="N3" s="10" t="s">
        <v>263</v>
      </c>
      <c r="O3" s="10" t="s">
        <v>263</v>
      </c>
      <c r="P3" s="10" t="s">
        <v>263</v>
      </c>
      <c r="Q3" s="10" t="s">
        <v>263</v>
      </c>
    </row>
    <row r="4" spans="1:17" ht="2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">
      <c r="A6" s="9" t="s">
        <v>3</v>
      </c>
      <c r="C6" s="9" t="s">
        <v>265</v>
      </c>
      <c r="D6" s="9" t="s">
        <v>265</v>
      </c>
      <c r="E6" s="9" t="s">
        <v>265</v>
      </c>
      <c r="F6" s="9" t="s">
        <v>265</v>
      </c>
      <c r="G6" s="9" t="s">
        <v>265</v>
      </c>
      <c r="H6" s="9" t="s">
        <v>265</v>
      </c>
      <c r="I6" s="9" t="s">
        <v>265</v>
      </c>
      <c r="K6" s="9" t="s">
        <v>266</v>
      </c>
      <c r="L6" s="9" t="s">
        <v>266</v>
      </c>
      <c r="M6" s="9" t="s">
        <v>266</v>
      </c>
      <c r="N6" s="9" t="s">
        <v>266</v>
      </c>
      <c r="O6" s="9" t="s">
        <v>266</v>
      </c>
      <c r="P6" s="9" t="s">
        <v>266</v>
      </c>
      <c r="Q6" s="9" t="s">
        <v>266</v>
      </c>
    </row>
    <row r="7" spans="1:17" ht="24">
      <c r="A7" s="9" t="s">
        <v>3</v>
      </c>
      <c r="C7" s="9" t="s">
        <v>7</v>
      </c>
      <c r="E7" s="9" t="s">
        <v>327</v>
      </c>
      <c r="G7" s="9" t="s">
        <v>328</v>
      </c>
      <c r="I7" s="9" t="s">
        <v>329</v>
      </c>
      <c r="K7" s="9" t="s">
        <v>7</v>
      </c>
      <c r="M7" s="9" t="s">
        <v>327</v>
      </c>
      <c r="O7" s="9" t="s">
        <v>328</v>
      </c>
      <c r="Q7" s="9" t="s">
        <v>329</v>
      </c>
    </row>
    <row r="8" spans="1:17" ht="24">
      <c r="A8" s="2" t="s">
        <v>17</v>
      </c>
      <c r="C8" s="3">
        <v>186999999</v>
      </c>
      <c r="E8" s="3">
        <v>544383460206</v>
      </c>
      <c r="G8" s="3">
        <v>534340171345</v>
      </c>
      <c r="I8" s="3">
        <f>E8-G8</f>
        <v>10043288861</v>
      </c>
      <c r="K8" s="3">
        <v>186999999</v>
      </c>
      <c r="M8" s="3">
        <v>544383460206</v>
      </c>
      <c r="O8" s="3">
        <v>511803010763</v>
      </c>
      <c r="Q8" s="3">
        <f>M8-O8</f>
        <v>32580449443</v>
      </c>
    </row>
    <row r="9" spans="1:17" ht="24">
      <c r="A9" s="2" t="s">
        <v>19</v>
      </c>
      <c r="C9" s="3">
        <v>378000000</v>
      </c>
      <c r="E9" s="3">
        <v>2242553656140</v>
      </c>
      <c r="G9" s="3">
        <v>2238741256388</v>
      </c>
      <c r="I9" s="3">
        <f t="shared" ref="I9:I54" si="0">E9-G9</f>
        <v>3812399752</v>
      </c>
      <c r="K9" s="3">
        <v>378000000</v>
      </c>
      <c r="M9" s="3">
        <v>2242553656140</v>
      </c>
      <c r="O9" s="3">
        <v>2230960402015</v>
      </c>
      <c r="Q9" s="12">
        <f t="shared" ref="Q9:Q54" si="1">M9-O9</f>
        <v>11593254125</v>
      </c>
    </row>
    <row r="10" spans="1:17" ht="24">
      <c r="A10" s="2" t="s">
        <v>15</v>
      </c>
      <c r="C10" s="3">
        <v>356555</v>
      </c>
      <c r="E10" s="3">
        <v>786908847</v>
      </c>
      <c r="G10" s="3">
        <v>787618093</v>
      </c>
      <c r="I10" s="12">
        <f t="shared" si="0"/>
        <v>-709246</v>
      </c>
      <c r="K10" s="3">
        <v>356555</v>
      </c>
      <c r="M10" s="3">
        <v>786908847</v>
      </c>
      <c r="O10" s="3">
        <v>1103045999</v>
      </c>
      <c r="Q10" s="12">
        <f t="shared" si="1"/>
        <v>-316137152</v>
      </c>
    </row>
    <row r="11" spans="1:17" ht="24">
      <c r="A11" s="2" t="s">
        <v>18</v>
      </c>
      <c r="C11" s="3">
        <v>264359199</v>
      </c>
      <c r="E11" s="3">
        <v>534530389448</v>
      </c>
      <c r="G11" s="3">
        <v>524702911309</v>
      </c>
      <c r="I11" s="3">
        <f t="shared" si="0"/>
        <v>9827478139</v>
      </c>
      <c r="K11" s="3">
        <v>264359199</v>
      </c>
      <c r="M11" s="3">
        <v>534530389448</v>
      </c>
      <c r="O11" s="3">
        <v>500073734168</v>
      </c>
      <c r="Q11" s="12">
        <f t="shared" si="1"/>
        <v>34456655280</v>
      </c>
    </row>
    <row r="12" spans="1:17" ht="24">
      <c r="A12" s="2" t="s">
        <v>38</v>
      </c>
      <c r="C12" s="3">
        <v>362205</v>
      </c>
      <c r="E12" s="3">
        <v>1389195989066</v>
      </c>
      <c r="G12" s="3">
        <v>1366398667165</v>
      </c>
      <c r="I12" s="3">
        <f t="shared" si="0"/>
        <v>22797321901</v>
      </c>
      <c r="K12" s="3">
        <v>362205</v>
      </c>
      <c r="M12" s="3">
        <v>1389195989066</v>
      </c>
      <c r="O12" s="3">
        <v>1349985121650</v>
      </c>
      <c r="Q12" s="12">
        <f t="shared" si="1"/>
        <v>39210867416</v>
      </c>
    </row>
    <row r="13" spans="1:17" ht="24">
      <c r="A13" s="2" t="s">
        <v>117</v>
      </c>
      <c r="C13" s="3">
        <v>1000000</v>
      </c>
      <c r="E13" s="3">
        <v>973876627444</v>
      </c>
      <c r="G13" s="3">
        <v>968513174439</v>
      </c>
      <c r="I13" s="12">
        <f t="shared" si="0"/>
        <v>5363453005</v>
      </c>
      <c r="K13" s="3">
        <v>1000000</v>
      </c>
      <c r="M13" s="3">
        <v>973876627444</v>
      </c>
      <c r="O13" s="3">
        <v>1000000000000</v>
      </c>
      <c r="Q13" s="12">
        <f t="shared" si="1"/>
        <v>-26123372556</v>
      </c>
    </row>
    <row r="14" spans="1:17" ht="24">
      <c r="A14" s="2" t="s">
        <v>62</v>
      </c>
      <c r="C14" s="3">
        <v>978934</v>
      </c>
      <c r="E14" s="3">
        <v>439507850970</v>
      </c>
      <c r="G14" s="3">
        <v>464468764556</v>
      </c>
      <c r="I14" s="12">
        <f t="shared" si="0"/>
        <v>-24960913586</v>
      </c>
      <c r="K14" s="3">
        <v>978934</v>
      </c>
      <c r="M14" s="3">
        <v>439507850970</v>
      </c>
      <c r="O14" s="3">
        <v>455368531465</v>
      </c>
      <c r="Q14" s="12">
        <f t="shared" si="1"/>
        <v>-15860680495</v>
      </c>
    </row>
    <row r="15" spans="1:17" ht="24">
      <c r="A15" s="2" t="s">
        <v>57</v>
      </c>
      <c r="C15" s="3">
        <v>741800</v>
      </c>
      <c r="E15" s="3">
        <v>389007345927</v>
      </c>
      <c r="G15" s="3">
        <v>404621045292</v>
      </c>
      <c r="I15" s="12">
        <f t="shared" si="0"/>
        <v>-15613699365</v>
      </c>
      <c r="K15" s="3">
        <v>741800</v>
      </c>
      <c r="M15" s="3">
        <v>389007345927</v>
      </c>
      <c r="O15" s="3">
        <v>394707521010</v>
      </c>
      <c r="Q15" s="12">
        <f t="shared" si="1"/>
        <v>-5700175083</v>
      </c>
    </row>
    <row r="16" spans="1:17" ht="24">
      <c r="A16" s="2" t="s">
        <v>105</v>
      </c>
      <c r="C16" s="3">
        <v>2000000</v>
      </c>
      <c r="E16" s="3">
        <v>1933460599187</v>
      </c>
      <c r="G16" s="3">
        <v>1923636822507</v>
      </c>
      <c r="I16" s="12">
        <f t="shared" si="0"/>
        <v>9823776680</v>
      </c>
      <c r="K16" s="3">
        <v>2000000</v>
      </c>
      <c r="M16" s="3">
        <v>1933460599187</v>
      </c>
      <c r="O16" s="3">
        <v>2000000000000</v>
      </c>
      <c r="Q16" s="12">
        <f t="shared" si="1"/>
        <v>-66539400813</v>
      </c>
    </row>
    <row r="17" spans="1:17" ht="24">
      <c r="A17" s="2" t="s">
        <v>131</v>
      </c>
      <c r="C17" s="3">
        <v>480000</v>
      </c>
      <c r="E17" s="3">
        <v>479963400000</v>
      </c>
      <c r="G17" s="3">
        <v>465564498000</v>
      </c>
      <c r="I17" s="12">
        <f t="shared" si="0"/>
        <v>14398902000</v>
      </c>
      <c r="K17" s="3">
        <v>480000</v>
      </c>
      <c r="M17" s="3">
        <v>479963400000</v>
      </c>
      <c r="O17" s="3">
        <v>456203250000</v>
      </c>
      <c r="Q17" s="12">
        <f t="shared" si="1"/>
        <v>23760150000</v>
      </c>
    </row>
    <row r="18" spans="1:17" ht="24">
      <c r="A18" s="2" t="s">
        <v>129</v>
      </c>
      <c r="C18" s="3">
        <v>125571</v>
      </c>
      <c r="E18" s="3">
        <v>124554422581</v>
      </c>
      <c r="G18" s="3">
        <v>117132612298</v>
      </c>
      <c r="I18" s="12">
        <f t="shared" si="0"/>
        <v>7421810283</v>
      </c>
      <c r="K18" s="3">
        <v>125571</v>
      </c>
      <c r="M18" s="3">
        <v>124554422581</v>
      </c>
      <c r="O18" s="3">
        <v>115786456840</v>
      </c>
      <c r="Q18" s="12">
        <f t="shared" si="1"/>
        <v>8767965741</v>
      </c>
    </row>
    <row r="19" spans="1:17" ht="24">
      <c r="A19" s="2" t="s">
        <v>126</v>
      </c>
      <c r="C19" s="3">
        <v>2409952</v>
      </c>
      <c r="E19" s="3">
        <v>2409768241160</v>
      </c>
      <c r="G19" s="3">
        <v>2318365731772</v>
      </c>
      <c r="I19" s="12">
        <f t="shared" si="0"/>
        <v>91402509388</v>
      </c>
      <c r="K19" s="3">
        <v>2409952</v>
      </c>
      <c r="M19" s="3">
        <v>2409768241160</v>
      </c>
      <c r="O19" s="3">
        <v>2281046843553</v>
      </c>
      <c r="Q19" s="12">
        <f t="shared" si="1"/>
        <v>128721397607</v>
      </c>
    </row>
    <row r="20" spans="1:17" ht="24">
      <c r="A20" s="2" t="s">
        <v>88</v>
      </c>
      <c r="C20" s="3">
        <v>5900</v>
      </c>
      <c r="E20" s="3">
        <v>3854235092</v>
      </c>
      <c r="G20" s="3">
        <v>3866742138</v>
      </c>
      <c r="I20" s="12">
        <f t="shared" si="0"/>
        <v>-12507046</v>
      </c>
      <c r="K20" s="3">
        <v>5900</v>
      </c>
      <c r="M20" s="3">
        <v>3854235092</v>
      </c>
      <c r="O20" s="3">
        <v>3782326363</v>
      </c>
      <c r="Q20" s="12">
        <f t="shared" si="1"/>
        <v>71908729</v>
      </c>
    </row>
    <row r="21" spans="1:17" ht="24">
      <c r="A21" s="2" t="s">
        <v>91</v>
      </c>
      <c r="C21" s="3">
        <v>75000</v>
      </c>
      <c r="E21" s="3">
        <v>47133155822</v>
      </c>
      <c r="G21" s="3">
        <v>48146328562</v>
      </c>
      <c r="I21" s="12">
        <f t="shared" si="0"/>
        <v>-1013172740</v>
      </c>
      <c r="K21" s="3">
        <v>75000</v>
      </c>
      <c r="M21" s="3">
        <v>47133155822</v>
      </c>
      <c r="O21" s="3">
        <v>47478619967</v>
      </c>
      <c r="Q21" s="12">
        <f t="shared" si="1"/>
        <v>-345464145</v>
      </c>
    </row>
    <row r="22" spans="1:17" ht="24">
      <c r="A22" s="2" t="s">
        <v>83</v>
      </c>
      <c r="C22" s="3">
        <v>587880</v>
      </c>
      <c r="E22" s="3">
        <v>383268533545</v>
      </c>
      <c r="G22" s="3">
        <v>389558369909</v>
      </c>
      <c r="I22" s="12">
        <f t="shared" si="0"/>
        <v>-6289836364</v>
      </c>
      <c r="K22" s="3">
        <v>587880</v>
      </c>
      <c r="M22" s="3">
        <v>383268533545</v>
      </c>
      <c r="O22" s="3">
        <v>377658088119</v>
      </c>
      <c r="Q22" s="12">
        <f t="shared" si="1"/>
        <v>5610445426</v>
      </c>
    </row>
    <row r="23" spans="1:17" ht="24">
      <c r="A23" s="2" t="s">
        <v>77</v>
      </c>
      <c r="C23" s="3">
        <v>1165187</v>
      </c>
      <c r="E23" s="3">
        <v>1010606139205</v>
      </c>
      <c r="G23" s="3">
        <v>999654216553</v>
      </c>
      <c r="I23" s="12">
        <f t="shared" si="0"/>
        <v>10951922652</v>
      </c>
      <c r="K23" s="3">
        <v>1165187</v>
      </c>
      <c r="M23" s="3">
        <v>1010606139205</v>
      </c>
      <c r="O23" s="3">
        <v>921710788172</v>
      </c>
      <c r="Q23" s="12">
        <f t="shared" si="1"/>
        <v>88895351033</v>
      </c>
    </row>
    <row r="24" spans="1:17" ht="24">
      <c r="A24" s="2" t="s">
        <v>73</v>
      </c>
      <c r="C24" s="3">
        <v>190500</v>
      </c>
      <c r="E24" s="3">
        <v>114738925489</v>
      </c>
      <c r="G24" s="3">
        <v>118100994112</v>
      </c>
      <c r="I24" s="12">
        <f t="shared" si="0"/>
        <v>-3362068623</v>
      </c>
      <c r="K24" s="3">
        <v>190500</v>
      </c>
      <c r="M24" s="3">
        <v>114738925489</v>
      </c>
      <c r="O24" s="3">
        <v>115113591793</v>
      </c>
      <c r="Q24" s="12">
        <f t="shared" si="1"/>
        <v>-374666304</v>
      </c>
    </row>
    <row r="25" spans="1:17" ht="24">
      <c r="A25" s="2" t="s">
        <v>69</v>
      </c>
      <c r="C25" s="3">
        <v>570436</v>
      </c>
      <c r="E25" s="3">
        <v>353700391888</v>
      </c>
      <c r="G25" s="3">
        <v>360100195786</v>
      </c>
      <c r="I25" s="12">
        <f t="shared" si="0"/>
        <v>-6399803898</v>
      </c>
      <c r="K25" s="3">
        <v>570436</v>
      </c>
      <c r="M25" s="3">
        <v>353700391888</v>
      </c>
      <c r="O25" s="3">
        <v>353330717093</v>
      </c>
      <c r="Q25" s="12">
        <f t="shared" si="1"/>
        <v>369674795</v>
      </c>
    </row>
    <row r="26" spans="1:17" ht="24">
      <c r="A26" s="2" t="s">
        <v>123</v>
      </c>
      <c r="C26" s="3">
        <v>555000</v>
      </c>
      <c r="E26" s="3">
        <v>554957681250</v>
      </c>
      <c r="G26" s="3">
        <v>518885431968</v>
      </c>
      <c r="I26" s="12">
        <f t="shared" si="0"/>
        <v>36072249282</v>
      </c>
      <c r="K26" s="3">
        <v>555000</v>
      </c>
      <c r="M26" s="3">
        <v>554957681250</v>
      </c>
      <c r="O26" s="3">
        <v>503589241503</v>
      </c>
      <c r="Q26" s="12">
        <f t="shared" si="1"/>
        <v>51368439747</v>
      </c>
    </row>
    <row r="27" spans="1:17" ht="24">
      <c r="A27" s="2" t="s">
        <v>108</v>
      </c>
      <c r="C27" s="3">
        <v>1000000</v>
      </c>
      <c r="E27" s="3">
        <v>877554081398</v>
      </c>
      <c r="G27" s="3">
        <v>865103503427</v>
      </c>
      <c r="I27" s="12">
        <f t="shared" si="0"/>
        <v>12450577971</v>
      </c>
      <c r="K27" s="3">
        <v>1000000</v>
      </c>
      <c r="M27" s="3">
        <v>877554081398</v>
      </c>
      <c r="O27" s="3">
        <v>857386250000</v>
      </c>
      <c r="Q27" s="12">
        <f t="shared" si="1"/>
        <v>20167831398</v>
      </c>
    </row>
    <row r="28" spans="1:17" ht="24">
      <c r="A28" s="2" t="s">
        <v>48</v>
      </c>
      <c r="C28" s="3">
        <v>121200</v>
      </c>
      <c r="E28" s="3">
        <v>82688454524</v>
      </c>
      <c r="G28" s="3">
        <v>83973076564</v>
      </c>
      <c r="I28" s="12">
        <f t="shared" si="0"/>
        <v>-1284622040</v>
      </c>
      <c r="K28" s="3">
        <v>121200</v>
      </c>
      <c r="M28" s="3">
        <v>82688454524</v>
      </c>
      <c r="O28" s="3">
        <v>81952746365</v>
      </c>
      <c r="Q28" s="12">
        <f t="shared" si="1"/>
        <v>735708159</v>
      </c>
    </row>
    <row r="29" spans="1:17" ht="24">
      <c r="A29" s="2" t="s">
        <v>120</v>
      </c>
      <c r="C29" s="3">
        <v>73400</v>
      </c>
      <c r="E29" s="3">
        <v>73394403250</v>
      </c>
      <c r="G29" s="3">
        <v>69874554458</v>
      </c>
      <c r="I29" s="12">
        <f t="shared" si="0"/>
        <v>3519848792</v>
      </c>
      <c r="K29" s="3">
        <v>73400</v>
      </c>
      <c r="M29" s="3">
        <v>73394403250</v>
      </c>
      <c r="O29" s="3">
        <v>69874554459</v>
      </c>
      <c r="Q29" s="12">
        <f t="shared" si="1"/>
        <v>3519848791</v>
      </c>
    </row>
    <row r="30" spans="1:17" ht="24">
      <c r="A30" s="2" t="s">
        <v>110</v>
      </c>
      <c r="C30" s="3">
        <v>950000</v>
      </c>
      <c r="E30" s="3">
        <v>944722909385</v>
      </c>
      <c r="G30" s="3">
        <v>905306615106</v>
      </c>
      <c r="I30" s="12">
        <f t="shared" si="0"/>
        <v>39416294279</v>
      </c>
      <c r="K30" s="3">
        <v>950000</v>
      </c>
      <c r="M30" s="3">
        <v>944722909385</v>
      </c>
      <c r="O30" s="3">
        <v>915104167986</v>
      </c>
      <c r="Q30" s="12">
        <f t="shared" si="1"/>
        <v>29618741399</v>
      </c>
    </row>
    <row r="31" spans="1:17" ht="24">
      <c r="A31" s="2" t="s">
        <v>45</v>
      </c>
      <c r="C31" s="3">
        <v>74000</v>
      </c>
      <c r="E31" s="3">
        <v>53099830829</v>
      </c>
      <c r="G31" s="3">
        <v>53497920472</v>
      </c>
      <c r="I31" s="12">
        <f t="shared" si="0"/>
        <v>-398089643</v>
      </c>
      <c r="K31" s="3">
        <v>74000</v>
      </c>
      <c r="M31" s="3">
        <v>53099830829</v>
      </c>
      <c r="O31" s="3">
        <v>52116669529</v>
      </c>
      <c r="Q31" s="12">
        <f t="shared" si="1"/>
        <v>983161300</v>
      </c>
    </row>
    <row r="32" spans="1:17" ht="24">
      <c r="A32" s="2" t="s">
        <v>102</v>
      </c>
      <c r="C32" s="3">
        <v>1000000</v>
      </c>
      <c r="E32" s="3">
        <v>906971838123</v>
      </c>
      <c r="G32" s="3">
        <v>906971838123</v>
      </c>
      <c r="I32" s="12">
        <f t="shared" si="0"/>
        <v>0</v>
      </c>
      <c r="K32" s="3">
        <v>1000000</v>
      </c>
      <c r="M32" s="3">
        <v>906971838123</v>
      </c>
      <c r="O32" s="3">
        <v>907041250000</v>
      </c>
      <c r="Q32" s="12">
        <f t="shared" si="1"/>
        <v>-69411877</v>
      </c>
    </row>
    <row r="33" spans="1:17" ht="24">
      <c r="A33" s="2" t="s">
        <v>96</v>
      </c>
      <c r="C33" s="3">
        <v>1000000</v>
      </c>
      <c r="E33" s="3">
        <v>883525626033</v>
      </c>
      <c r="G33" s="3">
        <v>857162636365</v>
      </c>
      <c r="I33" s="12">
        <f t="shared" si="0"/>
        <v>26362989668</v>
      </c>
      <c r="K33" s="3">
        <v>1000000</v>
      </c>
      <c r="M33" s="3">
        <v>883525626033</v>
      </c>
      <c r="O33" s="3">
        <v>857228250000</v>
      </c>
      <c r="Q33" s="12">
        <f t="shared" si="1"/>
        <v>26297376033</v>
      </c>
    </row>
    <row r="34" spans="1:17" ht="24">
      <c r="A34" s="2" t="s">
        <v>149</v>
      </c>
      <c r="C34" s="3">
        <v>600000</v>
      </c>
      <c r="E34" s="3">
        <v>570212717964</v>
      </c>
      <c r="G34" s="3">
        <v>566228253383</v>
      </c>
      <c r="I34" s="12">
        <f t="shared" si="0"/>
        <v>3984464581</v>
      </c>
      <c r="K34" s="3">
        <v>600000</v>
      </c>
      <c r="M34" s="3">
        <v>570212717964</v>
      </c>
      <c r="O34" s="3">
        <v>554843250000</v>
      </c>
      <c r="Q34" s="12">
        <f t="shared" si="1"/>
        <v>15369467964</v>
      </c>
    </row>
    <row r="35" spans="1:17" ht="24">
      <c r="A35" s="2" t="s">
        <v>146</v>
      </c>
      <c r="C35" s="3">
        <v>207017</v>
      </c>
      <c r="E35" s="3">
        <v>204897668607</v>
      </c>
      <c r="G35" s="3">
        <v>196651154206</v>
      </c>
      <c r="I35" s="12">
        <f t="shared" si="0"/>
        <v>8246514401</v>
      </c>
      <c r="K35" s="3">
        <v>207017</v>
      </c>
      <c r="M35" s="3">
        <v>204897668607</v>
      </c>
      <c r="O35" s="3">
        <v>193119789856</v>
      </c>
      <c r="Q35" s="12">
        <f t="shared" si="1"/>
        <v>11777878751</v>
      </c>
    </row>
    <row r="36" spans="1:17" ht="24">
      <c r="A36" s="2" t="s">
        <v>42</v>
      </c>
      <c r="C36" s="3">
        <v>66400</v>
      </c>
      <c r="E36" s="3">
        <v>53713504033</v>
      </c>
      <c r="G36" s="3">
        <v>53116613549</v>
      </c>
      <c r="I36" s="12">
        <f t="shared" si="0"/>
        <v>596890484</v>
      </c>
      <c r="K36" s="3">
        <v>66400</v>
      </c>
      <c r="M36" s="3">
        <v>53713504033</v>
      </c>
      <c r="O36" s="3">
        <v>51585963114</v>
      </c>
      <c r="Q36" s="12">
        <f t="shared" si="1"/>
        <v>2127540919</v>
      </c>
    </row>
    <row r="37" spans="1:17" ht="24">
      <c r="A37" s="2" t="s">
        <v>51</v>
      </c>
      <c r="C37" s="3">
        <v>799934</v>
      </c>
      <c r="E37" s="3">
        <v>655095991121</v>
      </c>
      <c r="G37" s="3">
        <v>647266179760</v>
      </c>
      <c r="I37" s="12">
        <f t="shared" si="0"/>
        <v>7829811361</v>
      </c>
      <c r="K37" s="3">
        <v>799934</v>
      </c>
      <c r="M37" s="3">
        <v>655095991121</v>
      </c>
      <c r="O37" s="3">
        <v>623978215983</v>
      </c>
      <c r="Q37" s="12">
        <f t="shared" si="1"/>
        <v>31117775138</v>
      </c>
    </row>
    <row r="38" spans="1:17" ht="24">
      <c r="A38" s="2" t="s">
        <v>85</v>
      </c>
      <c r="C38" s="3">
        <v>338000</v>
      </c>
      <c r="E38" s="3">
        <v>288535357501</v>
      </c>
      <c r="G38" s="3">
        <v>282597150324</v>
      </c>
      <c r="I38" s="12">
        <f t="shared" si="0"/>
        <v>5938207177</v>
      </c>
      <c r="K38" s="3">
        <v>338000</v>
      </c>
      <c r="M38" s="3">
        <v>288535357501</v>
      </c>
      <c r="O38" s="3">
        <v>252706087233</v>
      </c>
      <c r="Q38" s="12">
        <f t="shared" si="1"/>
        <v>35829270268</v>
      </c>
    </row>
    <row r="39" spans="1:17" ht="24">
      <c r="A39" s="2" t="s">
        <v>80</v>
      </c>
      <c r="C39" s="3">
        <v>339500</v>
      </c>
      <c r="E39" s="3">
        <v>291404578706</v>
      </c>
      <c r="G39" s="3">
        <v>285165044507</v>
      </c>
      <c r="I39" s="12">
        <f t="shared" si="0"/>
        <v>6239534199</v>
      </c>
      <c r="K39" s="3">
        <v>339500</v>
      </c>
      <c r="M39" s="3">
        <v>291404578706</v>
      </c>
      <c r="O39" s="3">
        <v>238090221583</v>
      </c>
      <c r="Q39" s="12">
        <f t="shared" si="1"/>
        <v>53314357123</v>
      </c>
    </row>
    <row r="40" spans="1:17" ht="24">
      <c r="A40" s="2" t="s">
        <v>93</v>
      </c>
      <c r="C40" s="3">
        <v>335030</v>
      </c>
      <c r="E40" s="3">
        <v>306058965869</v>
      </c>
      <c r="G40" s="3">
        <v>304294319456</v>
      </c>
      <c r="I40" s="12">
        <f t="shared" si="0"/>
        <v>1764646413</v>
      </c>
      <c r="K40" s="3">
        <v>335030</v>
      </c>
      <c r="M40" s="3">
        <v>306058965869</v>
      </c>
      <c r="O40" s="3">
        <v>293365362742</v>
      </c>
      <c r="Q40" s="12">
        <f t="shared" si="1"/>
        <v>12693603127</v>
      </c>
    </row>
    <row r="41" spans="1:17" ht="24">
      <c r="A41" s="2" t="s">
        <v>60</v>
      </c>
      <c r="C41" s="3">
        <v>1270873</v>
      </c>
      <c r="E41" s="3">
        <v>1040765622569</v>
      </c>
      <c r="G41" s="3">
        <v>1036396550161</v>
      </c>
      <c r="I41" s="12">
        <f t="shared" si="0"/>
        <v>4369072408</v>
      </c>
      <c r="K41" s="3">
        <v>1270873</v>
      </c>
      <c r="M41" s="3">
        <v>1040765622569</v>
      </c>
      <c r="O41" s="3">
        <v>937508743109</v>
      </c>
      <c r="Q41" s="12">
        <f t="shared" si="1"/>
        <v>103256879460</v>
      </c>
    </row>
    <row r="42" spans="1:17" ht="24">
      <c r="A42" s="2" t="s">
        <v>64</v>
      </c>
      <c r="C42" s="3">
        <v>536</v>
      </c>
      <c r="E42" s="3">
        <v>513448846</v>
      </c>
      <c r="G42" s="3">
        <v>505388021</v>
      </c>
      <c r="I42" s="12">
        <f t="shared" si="0"/>
        <v>8060825</v>
      </c>
      <c r="K42" s="3">
        <v>536</v>
      </c>
      <c r="M42" s="3">
        <v>513448846</v>
      </c>
      <c r="O42" s="3">
        <v>411348633</v>
      </c>
      <c r="Q42" s="12">
        <f t="shared" si="1"/>
        <v>102100213</v>
      </c>
    </row>
    <row r="43" spans="1:17" ht="24">
      <c r="A43" s="2" t="s">
        <v>72</v>
      </c>
      <c r="C43" s="3">
        <v>109793</v>
      </c>
      <c r="E43" s="3">
        <v>99355088596</v>
      </c>
      <c r="G43" s="3">
        <v>97818103800</v>
      </c>
      <c r="I43" s="12">
        <f t="shared" si="0"/>
        <v>1536984796</v>
      </c>
      <c r="K43" s="3">
        <v>109793</v>
      </c>
      <c r="M43" s="3">
        <v>99355088596</v>
      </c>
      <c r="O43" s="3">
        <v>93261692942</v>
      </c>
      <c r="Q43" s="12">
        <f t="shared" si="1"/>
        <v>6093395654</v>
      </c>
    </row>
    <row r="44" spans="1:17" ht="24">
      <c r="A44" s="2" t="s">
        <v>54</v>
      </c>
      <c r="C44" s="3">
        <v>895043</v>
      </c>
      <c r="E44" s="3">
        <v>774591698949</v>
      </c>
      <c r="G44" s="3">
        <v>763456658944</v>
      </c>
      <c r="I44" s="12">
        <f t="shared" si="0"/>
        <v>11135040005</v>
      </c>
      <c r="K44" s="3">
        <v>895043</v>
      </c>
      <c r="M44" s="3">
        <v>774591698949</v>
      </c>
      <c r="O44" s="3">
        <v>696143583878</v>
      </c>
      <c r="Q44" s="12">
        <f t="shared" si="1"/>
        <v>78448115071</v>
      </c>
    </row>
    <row r="45" spans="1:17" ht="24">
      <c r="A45" s="2" t="s">
        <v>75</v>
      </c>
      <c r="C45" s="3">
        <v>347453</v>
      </c>
      <c r="E45" s="3">
        <v>305770068554</v>
      </c>
      <c r="G45" s="3">
        <v>302782200596</v>
      </c>
      <c r="I45" s="12">
        <f t="shared" si="0"/>
        <v>2987867958</v>
      </c>
      <c r="K45" s="3">
        <v>347453</v>
      </c>
      <c r="M45" s="3">
        <v>305770068554</v>
      </c>
      <c r="O45" s="3">
        <v>290657429285</v>
      </c>
      <c r="Q45" s="12">
        <f t="shared" si="1"/>
        <v>15112639269</v>
      </c>
    </row>
    <row r="46" spans="1:17" ht="24">
      <c r="A46" s="2" t="s">
        <v>66</v>
      </c>
      <c r="C46" s="3">
        <v>16164</v>
      </c>
      <c r="E46" s="3">
        <v>15080023700</v>
      </c>
      <c r="G46" s="3">
        <v>14808327578</v>
      </c>
      <c r="I46" s="12">
        <f t="shared" si="0"/>
        <v>271696122</v>
      </c>
      <c r="K46" s="3">
        <v>16164</v>
      </c>
      <c r="M46" s="3">
        <v>15080023700</v>
      </c>
      <c r="O46" s="3">
        <v>14120492240</v>
      </c>
      <c r="Q46" s="12">
        <f t="shared" si="1"/>
        <v>959531460</v>
      </c>
    </row>
    <row r="47" spans="1:17" ht="24">
      <c r="A47" s="2" t="s">
        <v>143</v>
      </c>
      <c r="C47" s="3">
        <v>342500</v>
      </c>
      <c r="E47" s="3">
        <v>341950241805</v>
      </c>
      <c r="G47" s="3">
        <v>339622442474</v>
      </c>
      <c r="I47" s="12">
        <f t="shared" si="0"/>
        <v>2327799331</v>
      </c>
      <c r="K47" s="3">
        <v>342500</v>
      </c>
      <c r="M47" s="3">
        <v>341950241805</v>
      </c>
      <c r="O47" s="3">
        <v>339505379643</v>
      </c>
      <c r="Q47" s="12">
        <f t="shared" si="1"/>
        <v>2444862162</v>
      </c>
    </row>
    <row r="48" spans="1:17" ht="24">
      <c r="A48" s="2" t="s">
        <v>116</v>
      </c>
      <c r="C48" s="3">
        <v>5000</v>
      </c>
      <c r="E48" s="3">
        <v>4750637736</v>
      </c>
      <c r="G48" s="3">
        <v>4750637736</v>
      </c>
      <c r="I48" s="12">
        <f t="shared" si="0"/>
        <v>0</v>
      </c>
      <c r="K48" s="3">
        <v>5000</v>
      </c>
      <c r="M48" s="3">
        <v>4750637736</v>
      </c>
      <c r="O48" s="3">
        <v>4526945152</v>
      </c>
      <c r="Q48" s="12">
        <f t="shared" si="1"/>
        <v>223692584</v>
      </c>
    </row>
    <row r="49" spans="1:17" ht="24">
      <c r="A49" s="2" t="s">
        <v>113</v>
      </c>
      <c r="C49" s="3">
        <v>3014000</v>
      </c>
      <c r="E49" s="3">
        <v>2733466626161</v>
      </c>
      <c r="G49" s="3">
        <v>2733526770806</v>
      </c>
      <c r="I49" s="12">
        <f t="shared" si="0"/>
        <v>-60144645</v>
      </c>
      <c r="K49" s="3">
        <v>3014000</v>
      </c>
      <c r="M49" s="3">
        <v>2733466626161</v>
      </c>
      <c r="O49" s="3">
        <v>2717798819746</v>
      </c>
      <c r="Q49" s="12">
        <f t="shared" si="1"/>
        <v>15667806415</v>
      </c>
    </row>
    <row r="50" spans="1:17" ht="24">
      <c r="A50" s="2" t="s">
        <v>140</v>
      </c>
      <c r="C50" s="3">
        <v>20512</v>
      </c>
      <c r="E50" s="3">
        <v>18620604390</v>
      </c>
      <c r="G50" s="3">
        <v>18782800494</v>
      </c>
      <c r="I50" s="12">
        <f t="shared" si="0"/>
        <v>-162196104</v>
      </c>
      <c r="K50" s="3">
        <v>20512</v>
      </c>
      <c r="M50" s="3">
        <v>18620604390</v>
      </c>
      <c r="O50" s="3">
        <v>18782800494</v>
      </c>
      <c r="Q50" s="12">
        <f t="shared" si="1"/>
        <v>-162196104</v>
      </c>
    </row>
    <row r="51" spans="1:17" ht="24">
      <c r="A51" s="2" t="s">
        <v>137</v>
      </c>
      <c r="C51" s="3">
        <v>20000</v>
      </c>
      <c r="E51" s="3">
        <v>19998475000</v>
      </c>
      <c r="G51" s="3">
        <v>18167554618</v>
      </c>
      <c r="I51" s="12">
        <f t="shared" si="0"/>
        <v>1830920382</v>
      </c>
      <c r="K51" s="3">
        <v>20000</v>
      </c>
      <c r="M51" s="3">
        <v>19998475000</v>
      </c>
      <c r="O51" s="3">
        <v>18167554618</v>
      </c>
      <c r="Q51" s="12">
        <f t="shared" si="1"/>
        <v>1830920382</v>
      </c>
    </row>
    <row r="52" spans="1:17" ht="24">
      <c r="A52" s="2" t="s">
        <v>134</v>
      </c>
      <c r="C52" s="3">
        <v>10000</v>
      </c>
      <c r="E52" s="3">
        <v>9613036950</v>
      </c>
      <c r="G52" s="3">
        <v>9103465807</v>
      </c>
      <c r="I52" s="12">
        <f t="shared" si="0"/>
        <v>509571143</v>
      </c>
      <c r="K52" s="3">
        <v>10000</v>
      </c>
      <c r="M52" s="3">
        <v>9613036950</v>
      </c>
      <c r="O52" s="3">
        <v>9103465807</v>
      </c>
      <c r="Q52" s="12">
        <f t="shared" si="1"/>
        <v>509571143</v>
      </c>
    </row>
    <row r="53" spans="1:17" ht="24">
      <c r="A53" s="2" t="s">
        <v>152</v>
      </c>
      <c r="C53" s="3">
        <v>100000</v>
      </c>
      <c r="E53" s="3">
        <v>99992375000</v>
      </c>
      <c r="G53" s="3">
        <v>94176692812</v>
      </c>
      <c r="I53" s="12">
        <f t="shared" si="0"/>
        <v>5815682188</v>
      </c>
      <c r="K53" s="3">
        <v>100000</v>
      </c>
      <c r="M53" s="3">
        <v>99992375000</v>
      </c>
      <c r="O53" s="3">
        <v>94176692812</v>
      </c>
      <c r="Q53" s="12">
        <f t="shared" si="1"/>
        <v>5815682188</v>
      </c>
    </row>
    <row r="54" spans="1:17" ht="24">
      <c r="A54" s="2" t="s">
        <v>99</v>
      </c>
      <c r="C54" s="3">
        <v>494534</v>
      </c>
      <c r="E54" s="3">
        <v>481773965609</v>
      </c>
      <c r="G54" s="3">
        <v>478983358219</v>
      </c>
      <c r="I54" s="12">
        <f t="shared" si="0"/>
        <v>2790607390</v>
      </c>
      <c r="K54" s="3">
        <v>494534</v>
      </c>
      <c r="M54" s="3">
        <v>481773965609</v>
      </c>
      <c r="O54" s="3">
        <v>460416717507</v>
      </c>
      <c r="Q54" s="12">
        <f t="shared" si="1"/>
        <v>21357248102</v>
      </c>
    </row>
    <row r="55" spans="1:17">
      <c r="A55" s="1" t="s">
        <v>21</v>
      </c>
      <c r="C55" s="1" t="s">
        <v>21</v>
      </c>
      <c r="E55" s="4">
        <f>SUM(E8:E54)</f>
        <v>26067965794475</v>
      </c>
      <c r="G55" s="4">
        <f>SUM(G8:G54)</f>
        <v>25755675363958</v>
      </c>
      <c r="I55" s="4">
        <f>SUM(I8:I54)</f>
        <v>312290430517</v>
      </c>
      <c r="K55" s="1" t="s">
        <v>21</v>
      </c>
      <c r="M55" s="4">
        <f>SUM(M8:M54)</f>
        <v>26067965794475</v>
      </c>
      <c r="O55" s="4">
        <f>SUM(O8:O54)</f>
        <v>25262675735189</v>
      </c>
      <c r="Q55" s="4">
        <f>SUM(Q8:Q54)</f>
        <v>805290059286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2024-05-29T09:35:27Z</dcterms:modified>
</cp:coreProperties>
</file>